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KGZ_UNDP_National HD Report\"/>
    </mc:Choice>
  </mc:AlternateContent>
  <xr:revisionPtr revIDLastSave="0" documentId="8_{AF8A42F2-5C10-4545-A0F5-0775EE4A2ED6}" xr6:coauthVersionLast="47" xr6:coauthVersionMax="47" xr10:uidLastSave="{00000000-0000-0000-0000-000000000000}"/>
  <bookViews>
    <workbookView xWindow="-108" yWindow="-108" windowWidth="23256" windowHeight="12576" tabRatio="957" xr2:uid="{978B6995-7289-4D76-A6F4-EA4E7A05D9E6}"/>
  </bookViews>
  <sheets>
    <sheet name="Cover page" sheetId="39" r:id="rId1"/>
    <sheet name="Contents" sheetId="1" r:id="rId2"/>
    <sheet name="1a" sheetId="2" r:id="rId3"/>
    <sheet name="1b" sheetId="3" r:id="rId4"/>
    <sheet name="2a" sheetId="4" r:id="rId5"/>
    <sheet name="2b" sheetId="5" r:id="rId6"/>
    <sheet name="2c" sheetId="6" r:id="rId7"/>
    <sheet name="2d" sheetId="7" r:id="rId8"/>
    <sheet name="2e" sheetId="8" r:id="rId9"/>
    <sheet name="2f" sheetId="11" r:id="rId10"/>
    <sheet name="2g" sheetId="12" r:id="rId11"/>
    <sheet name="2h" sheetId="13" r:id="rId12"/>
    <sheet name="2i" sheetId="14" r:id="rId13"/>
    <sheet name="2j" sheetId="18" r:id="rId14"/>
    <sheet name="2k" sheetId="20" r:id="rId15"/>
    <sheet name="2l" sheetId="21" r:id="rId16"/>
    <sheet name="3a" sheetId="15" r:id="rId17"/>
    <sheet name="3b" sheetId="16" r:id="rId18"/>
    <sheet name="3c" sheetId="17" r:id="rId19"/>
    <sheet name="3d" sheetId="23" r:id="rId20"/>
    <sheet name="3e" sheetId="24" r:id="rId21"/>
    <sheet name="3f" sheetId="25" r:id="rId22"/>
    <sheet name="3g" sheetId="26" r:id="rId23"/>
    <sheet name="3h" sheetId="27" r:id="rId24"/>
    <sheet name="3i" sheetId="28" r:id="rId25"/>
    <sheet name="3j" sheetId="29" r:id="rId26"/>
    <sheet name="3j (2023)" sheetId="40" r:id="rId27"/>
    <sheet name="3k" sheetId="30" r:id="rId28"/>
    <sheet name="3l" sheetId="31" r:id="rId29"/>
    <sheet name="3m" sheetId="32" r:id="rId30"/>
    <sheet name="3n" sheetId="33" r:id="rId31"/>
    <sheet name="4a" sheetId="34" r:id="rId32"/>
    <sheet name="4b" sheetId="37" r:id="rId33"/>
    <sheet name="4c" sheetId="35" r:id="rId34"/>
    <sheet name="4d" sheetId="36" r:id="rId35"/>
    <sheet name="4e" sheetId="38" r:id="rId3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7" l="1"/>
  <c r="K5" i="27"/>
  <c r="J5" i="27"/>
  <c r="AI3" i="2"/>
  <c r="AD3" i="2"/>
  <c r="AC3" i="2"/>
</calcChain>
</file>

<file path=xl/sharedStrings.xml><?xml version="1.0" encoding="utf-8"?>
<sst xmlns="http://schemas.openxmlformats.org/spreadsheetml/2006/main" count="5829" uniqueCount="1614">
  <si>
    <t>#</t>
  </si>
  <si>
    <t>1a</t>
  </si>
  <si>
    <r>
      <t xml:space="preserve">ПРООН / </t>
    </r>
    <r>
      <rPr>
        <sz val="9"/>
        <color theme="4"/>
        <rFont val="Calibri"/>
        <family val="2"/>
        <charset val="204"/>
        <scheme val="minor"/>
      </rPr>
      <t>UNDP</t>
    </r>
  </si>
  <si>
    <t>1990-2021</t>
  </si>
  <si>
    <r>
      <t xml:space="preserve">публ / </t>
    </r>
    <r>
      <rPr>
        <sz val="9"/>
        <color theme="4"/>
        <rFont val="Calibri"/>
        <family val="2"/>
        <charset val="204"/>
        <scheme val="minor"/>
      </rPr>
      <t>public</t>
    </r>
  </si>
  <si>
    <t>no</t>
  </si>
  <si>
    <t>годы / years</t>
  </si>
  <si>
    <t xml:space="preserve">Ожидаемая продолжительность школьного обучения / Expected years of schooling </t>
  </si>
  <si>
    <t xml:space="preserve">Средняя продолжительность школьного обучения / Mean years of schooling </t>
  </si>
  <si>
    <t>1990-2022</t>
  </si>
  <si>
    <t>Валовый национальный доход на душу населения / Gross National Income per capita</t>
  </si>
  <si>
    <t>2017 ППС USD / 2017 PPP USD</t>
  </si>
  <si>
    <t>1990-2023</t>
  </si>
  <si>
    <t>1b</t>
  </si>
  <si>
    <t>1995-2021</t>
  </si>
  <si>
    <t>2010-2021</t>
  </si>
  <si>
    <t>1991-2021</t>
  </si>
  <si>
    <t>2a</t>
  </si>
  <si>
    <t>человек / people</t>
  </si>
  <si>
    <t>2012-2023</t>
  </si>
  <si>
    <t>yes</t>
  </si>
  <si>
    <t>2b</t>
  </si>
  <si>
    <t>человек на кв. м. / people per sqr m</t>
  </si>
  <si>
    <t>2012-2022</t>
  </si>
  <si>
    <t>2c</t>
  </si>
  <si>
    <t>2d</t>
  </si>
  <si>
    <t>коэффициент демографической нагрузки / dependency ratio</t>
  </si>
  <si>
    <t>2e</t>
  </si>
  <si>
    <t xml:space="preserve">                       (число, лет) / (number, years)</t>
  </si>
  <si>
    <t>2f</t>
  </si>
  <si>
    <t>(человек) / (people)</t>
  </si>
  <si>
    <t>2012-2021</t>
  </si>
  <si>
    <t>2g</t>
  </si>
  <si>
    <t>yes (urban &amp; rural areas)</t>
  </si>
  <si>
    <t>2h</t>
  </si>
  <si>
    <t>2i</t>
  </si>
  <si>
    <t>(коэффициент рождаемости) / (total fertility rate)</t>
  </si>
  <si>
    <t>2j</t>
  </si>
  <si>
    <t>2k</t>
  </si>
  <si>
    <t>(в процентах) / (percentage)</t>
  </si>
  <si>
    <t>2l</t>
  </si>
  <si>
    <t>3a</t>
  </si>
  <si>
    <t>%</t>
  </si>
  <si>
    <t>ЦУР 7</t>
  </si>
  <si>
    <t>3b</t>
  </si>
  <si>
    <t>3c</t>
  </si>
  <si>
    <t>3d</t>
  </si>
  <si>
    <t>млн.кВтч</t>
  </si>
  <si>
    <t>yes (industries)</t>
  </si>
  <si>
    <t>3e</t>
  </si>
  <si>
    <t>млн.ту.т</t>
  </si>
  <si>
    <t>2015-2022</t>
  </si>
  <si>
    <t>3f</t>
  </si>
  <si>
    <t>3g</t>
  </si>
  <si>
    <t>3h</t>
  </si>
  <si>
    <t>3i</t>
  </si>
  <si>
    <t>млн.сом, тыс. долл.США</t>
  </si>
  <si>
    <t>3j</t>
  </si>
  <si>
    <t>3k</t>
  </si>
  <si>
    <t>3l</t>
  </si>
  <si>
    <t>тыс.ту.т</t>
  </si>
  <si>
    <t>3m</t>
  </si>
  <si>
    <t>тыс.кВтч/млн.сом</t>
  </si>
  <si>
    <t>2017-2021</t>
  </si>
  <si>
    <t>3n</t>
  </si>
  <si>
    <t>ту.т/млн.сом</t>
  </si>
  <si>
    <t>2017-2022</t>
  </si>
  <si>
    <t>ЦУР 8</t>
  </si>
  <si>
    <t>4a</t>
  </si>
  <si>
    <t>4b</t>
  </si>
  <si>
    <t>4c</t>
  </si>
  <si>
    <t>4d</t>
  </si>
  <si>
    <t>4e</t>
  </si>
  <si>
    <t xml:space="preserve">ИНДЕКС ЧЕЛОВЕЧЕСКОГО РАЗВИТИЯ И ЕГО КОМПОНЕНТЫ 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</si>
  <si>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HUMAN DEVELOPMENT INDEX AND ITS COMPONENTS</t>
    </r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</si>
  <si>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</si>
  <si>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</si>
  <si>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</si>
  <si>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</si>
  <si>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</si>
  <si>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</si>
  <si>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</si>
  <si>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</si>
  <si>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</si>
  <si>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</si>
  <si>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</si>
  <si>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</si>
  <si>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</si>
  <si>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</si>
  <si>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</si>
  <si>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</si>
  <si>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</si>
  <si>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</si>
  <si>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</si>
  <si>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</si>
  <si>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</si>
  <si>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</si>
  <si>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</si>
  <si>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</si>
  <si>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</si>
  <si>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</si>
  <si>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</si>
  <si>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</si>
  <si>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</si>
  <si>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</si>
  <si>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</si>
  <si>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Индекс человеческого развития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</si>
  <si>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Human development index</t>
    </r>
  </si>
  <si>
    <t>Ожидаемая продолжительность жизни при рождении (в годах)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</si>
  <si>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Life expectancy at birth (in years)</t>
    </r>
  </si>
  <si>
    <t>Ожидаемая продолжительность школьного обучения (в годах)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</si>
  <si>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Expected years of schooling (years)</t>
    </r>
  </si>
  <si>
    <t>Средняя продолжительность школьного обучения (в годах)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</si>
  <si>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Mean years of schooling (years)</t>
    </r>
  </si>
  <si>
    <t>Валовый национальный доход на душу населения (2017 ППС USD)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</si>
  <si>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Gross National Income per capita (2017 PPP USD)</t>
    </r>
  </si>
  <si>
    <t>https://hdr.undp.org/data-center/specific-country-data#/countries/KGZ</t>
  </si>
  <si>
    <t>Индекс гендерного развития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</si>
  <si>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Gender Development Index</t>
    </r>
  </si>
  <si>
    <t>ИЧР, скорректированный с учетом неравенства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</si>
  <si>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Inequality adjusted HDI</t>
    </r>
  </si>
  <si>
    <t>Индекс гендерного неравенства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</si>
  <si>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Gender Inequality Index</t>
    </r>
  </si>
  <si>
    <t>ИЧР, скорректированный с учетом планетарной нагрузки</t>
  </si>
  <si>
    <r>
      <t xml:space="preserve"> </t>
    </r>
    <r>
      <rPr>
        <b/>
        <sz val="9"/>
        <color theme="4"/>
        <rFont val="Calibri"/>
        <family val="2"/>
        <charset val="204"/>
        <scheme val="minor"/>
      </rPr>
      <t>Planetary pressures-adjusted HDI</t>
    </r>
  </si>
  <si>
    <t>(тыс. человек)</t>
  </si>
  <si>
    <r>
      <t xml:space="preserve"> </t>
    </r>
    <r>
      <rPr>
        <i/>
        <sz val="9"/>
        <color theme="4"/>
        <rFont val="Times New Roman"/>
        <family val="1"/>
      </rPr>
      <t>(in thousands of people)</t>
    </r>
  </si>
  <si>
    <t>Наименование показателей</t>
  </si>
  <si>
    <r>
      <t xml:space="preserve">  </t>
    </r>
    <r>
      <rPr>
        <b/>
        <sz val="9"/>
        <color theme="4"/>
        <rFont val="Times New Roman"/>
        <family val="1"/>
      </rPr>
      <t>Titles of indicators</t>
    </r>
  </si>
  <si>
    <t>Кыргызская Республика</t>
  </si>
  <si>
    <r>
      <t xml:space="preserve">  </t>
    </r>
    <r>
      <rPr>
        <b/>
        <sz val="9"/>
        <color theme="4"/>
        <rFont val="Times New Roman"/>
        <family val="1"/>
      </rPr>
      <t xml:space="preserve">Kyrgyz Republic </t>
    </r>
  </si>
  <si>
    <t>Баткенская область</t>
  </si>
  <si>
    <t>Batken province</t>
  </si>
  <si>
    <t>Джалал-Абадская область</t>
  </si>
  <si>
    <t>Jalal-Abad province</t>
  </si>
  <si>
    <t xml:space="preserve">Иссык-Кульская область </t>
  </si>
  <si>
    <t>Issyk-Kul province</t>
  </si>
  <si>
    <t>Нарынская область</t>
  </si>
  <si>
    <r>
      <t xml:space="preserve"> </t>
    </r>
    <r>
      <rPr>
        <sz val="9"/>
        <color theme="4"/>
        <rFont val="Times New Roman"/>
        <family val="1"/>
      </rPr>
      <t>Naryn province</t>
    </r>
  </si>
  <si>
    <t>Ошская область</t>
  </si>
  <si>
    <r>
      <t xml:space="preserve"> </t>
    </r>
    <r>
      <rPr>
        <sz val="9"/>
        <color theme="4"/>
        <rFont val="Times New Roman"/>
        <family val="1"/>
      </rPr>
      <t>Osh province</t>
    </r>
  </si>
  <si>
    <t>Таласская область</t>
  </si>
  <si>
    <r>
      <t xml:space="preserve"> </t>
    </r>
    <r>
      <rPr>
        <sz val="9"/>
        <color theme="4"/>
        <rFont val="Times New Roman"/>
        <family val="1"/>
      </rPr>
      <t>Talas province</t>
    </r>
  </si>
  <si>
    <t>Чуйская область</t>
  </si>
  <si>
    <r>
      <t xml:space="preserve"> </t>
    </r>
    <r>
      <rPr>
        <sz val="9"/>
        <color theme="4"/>
        <rFont val="Times New Roman"/>
        <family val="1"/>
      </rPr>
      <t>Chui province</t>
    </r>
  </si>
  <si>
    <t>г.Бишкек</t>
  </si>
  <si>
    <r>
      <t xml:space="preserve"> </t>
    </r>
    <r>
      <rPr>
        <sz val="9"/>
        <color theme="4"/>
        <rFont val="Times New Roman"/>
        <family val="1"/>
      </rPr>
      <t>Bishkek city</t>
    </r>
  </si>
  <si>
    <t>г.Ош</t>
  </si>
  <si>
    <r>
      <t xml:space="preserve"> </t>
    </r>
    <r>
      <rPr>
        <sz val="9"/>
        <color theme="4"/>
        <rFont val="Times New Roman"/>
        <family val="1"/>
      </rPr>
      <t>Osh city</t>
    </r>
  </si>
  <si>
    <t xml:space="preserve">   (оценка на начало года, человек)</t>
  </si>
  <si>
    <r>
      <t xml:space="preserve">                     </t>
    </r>
    <r>
      <rPr>
        <i/>
        <sz val="9"/>
        <color theme="4"/>
        <rFont val="Times New Roman"/>
        <family val="1"/>
      </rPr>
      <t>(estimate for the beginning of the year, people)</t>
    </r>
  </si>
  <si>
    <t xml:space="preserve">Mужчины </t>
  </si>
  <si>
    <t xml:space="preserve"> Men</t>
  </si>
  <si>
    <t xml:space="preserve">Наименование показателей </t>
  </si>
  <si>
    <t xml:space="preserve"> Titles of indicators</t>
  </si>
  <si>
    <r>
      <t xml:space="preserve">2022 </t>
    </r>
    <r>
      <rPr>
        <b/>
        <vertAlign val="superscript"/>
        <sz val="9"/>
        <rFont val="Times New Roman"/>
        <family val="1"/>
        <charset val="204"/>
      </rPr>
      <t>1</t>
    </r>
  </si>
  <si>
    <r>
      <t xml:space="preserve">2023 </t>
    </r>
    <r>
      <rPr>
        <b/>
        <vertAlign val="superscript"/>
        <sz val="9"/>
        <rFont val="Times New Roman"/>
        <family val="1"/>
        <charset val="204"/>
      </rPr>
      <t>1</t>
    </r>
  </si>
  <si>
    <t xml:space="preserve">Все население </t>
  </si>
  <si>
    <t xml:space="preserve"> Entire population</t>
  </si>
  <si>
    <t xml:space="preserve">в том число в возрасте, лет: </t>
  </si>
  <si>
    <t xml:space="preserve"> Including at the age of, years</t>
  </si>
  <si>
    <t xml:space="preserve">менее 1 года </t>
  </si>
  <si>
    <t xml:space="preserve"> less than 1 year</t>
  </si>
  <si>
    <t xml:space="preserve">1 год </t>
  </si>
  <si>
    <t xml:space="preserve"> 1 year</t>
  </si>
  <si>
    <t xml:space="preserve">2 года </t>
  </si>
  <si>
    <t xml:space="preserve"> 2 years</t>
  </si>
  <si>
    <t xml:space="preserve">3 года </t>
  </si>
  <si>
    <t xml:space="preserve"> 3 years</t>
  </si>
  <si>
    <t xml:space="preserve">4 года </t>
  </si>
  <si>
    <t xml:space="preserve"> 4 years</t>
  </si>
  <si>
    <t xml:space="preserve">5 лет </t>
  </si>
  <si>
    <t xml:space="preserve"> 5 years</t>
  </si>
  <si>
    <t xml:space="preserve">6 лет </t>
  </si>
  <si>
    <t xml:space="preserve"> 6 years</t>
  </si>
  <si>
    <t xml:space="preserve">7 лет </t>
  </si>
  <si>
    <t xml:space="preserve"> 7 years</t>
  </si>
  <si>
    <t xml:space="preserve">8 лет </t>
  </si>
  <si>
    <t xml:space="preserve"> 8 years</t>
  </si>
  <si>
    <t xml:space="preserve">9 лет </t>
  </si>
  <si>
    <t xml:space="preserve"> 9 years</t>
  </si>
  <si>
    <t xml:space="preserve">10 лет </t>
  </si>
  <si>
    <t xml:space="preserve"> 10 years</t>
  </si>
  <si>
    <t xml:space="preserve">11 лет </t>
  </si>
  <si>
    <t xml:space="preserve"> 11 years </t>
  </si>
  <si>
    <t xml:space="preserve">12 лет </t>
  </si>
  <si>
    <t xml:space="preserve"> 12 years</t>
  </si>
  <si>
    <t xml:space="preserve">13 лет </t>
  </si>
  <si>
    <t xml:space="preserve"> 13 years</t>
  </si>
  <si>
    <t xml:space="preserve">14 лет </t>
  </si>
  <si>
    <t xml:space="preserve"> 14 years</t>
  </si>
  <si>
    <t xml:space="preserve">15 лет </t>
  </si>
  <si>
    <t xml:space="preserve"> 15 years</t>
  </si>
  <si>
    <t xml:space="preserve">16 лет </t>
  </si>
  <si>
    <t xml:space="preserve"> 16 years</t>
  </si>
  <si>
    <t xml:space="preserve">17 лет </t>
  </si>
  <si>
    <t xml:space="preserve"> 17 years</t>
  </si>
  <si>
    <t xml:space="preserve">18 лет </t>
  </si>
  <si>
    <t xml:space="preserve"> 18 years</t>
  </si>
  <si>
    <t xml:space="preserve">19 лет </t>
  </si>
  <si>
    <t xml:space="preserve"> 19 years</t>
  </si>
  <si>
    <t xml:space="preserve">20-24 лет </t>
  </si>
  <si>
    <t xml:space="preserve"> 20-24 years</t>
  </si>
  <si>
    <t xml:space="preserve">25-29 лет </t>
  </si>
  <si>
    <t xml:space="preserve"> 25-29 years</t>
  </si>
  <si>
    <t xml:space="preserve">30-34 года </t>
  </si>
  <si>
    <t xml:space="preserve"> 30-34 years</t>
  </si>
  <si>
    <t xml:space="preserve">35-39 лет </t>
  </si>
  <si>
    <t xml:space="preserve"> 35-39 years</t>
  </si>
  <si>
    <t xml:space="preserve">40-44 года </t>
  </si>
  <si>
    <t xml:space="preserve"> 40-44 years</t>
  </si>
  <si>
    <t xml:space="preserve">45-49 лет </t>
  </si>
  <si>
    <t xml:space="preserve"> 45-49 years</t>
  </si>
  <si>
    <t xml:space="preserve">50-54 года </t>
  </si>
  <si>
    <t xml:space="preserve"> 50-54 years</t>
  </si>
  <si>
    <t xml:space="preserve">55-59 лет </t>
  </si>
  <si>
    <t xml:space="preserve"> 55-59 years</t>
  </si>
  <si>
    <t xml:space="preserve">60-64 года </t>
  </si>
  <si>
    <t xml:space="preserve"> 60-64 years</t>
  </si>
  <si>
    <t xml:space="preserve">65-69 лет </t>
  </si>
  <si>
    <t xml:space="preserve"> 65-69 years</t>
  </si>
  <si>
    <t xml:space="preserve">70-74 года </t>
  </si>
  <si>
    <t xml:space="preserve"> 70-74 years</t>
  </si>
  <si>
    <t xml:space="preserve">75-79 лет </t>
  </si>
  <si>
    <t xml:space="preserve"> 75-79 years</t>
  </si>
  <si>
    <t xml:space="preserve">80-84 года </t>
  </si>
  <si>
    <t xml:space="preserve"> 80-84 years</t>
  </si>
  <si>
    <t xml:space="preserve">85 лет и страше </t>
  </si>
  <si>
    <t xml:space="preserve"> 85 years and older</t>
  </si>
  <si>
    <t xml:space="preserve">Женщины </t>
  </si>
  <si>
    <t xml:space="preserve"> Women</t>
  </si>
  <si>
    <t xml:space="preserve">(оценка на начало года, человек) </t>
  </si>
  <si>
    <t xml:space="preserve"> (estimate for the beginning of the year, people)</t>
  </si>
  <si>
    <r>
      <t>2022</t>
    </r>
    <r>
      <rPr>
        <b/>
        <vertAlign val="superscript"/>
        <sz val="9"/>
        <rFont val="Times New Roman CYR"/>
        <family val="1"/>
        <charset val="204"/>
      </rPr>
      <t xml:space="preserve"> 3</t>
    </r>
  </si>
  <si>
    <r>
      <t>2023</t>
    </r>
    <r>
      <rPr>
        <b/>
        <vertAlign val="superscript"/>
        <sz val="9"/>
        <rFont val="Times New Roman CYR"/>
        <family val="1"/>
        <charset val="204"/>
      </rPr>
      <t xml:space="preserve"> 3</t>
    </r>
  </si>
  <si>
    <t xml:space="preserve">Мужчины </t>
  </si>
  <si>
    <t xml:space="preserve">в том числе в возрасте, лет: </t>
  </si>
  <si>
    <t xml:space="preserve"> including at the age of, years:</t>
  </si>
  <si>
    <t xml:space="preserve">моложе трудоспособного возраста </t>
  </si>
  <si>
    <t xml:space="preserve"> younger than working age</t>
  </si>
  <si>
    <t xml:space="preserve">в трудоспособном возрасте </t>
  </si>
  <si>
    <t xml:space="preserve"> of working age</t>
  </si>
  <si>
    <t xml:space="preserve">старше трудоспособного возраста </t>
  </si>
  <si>
    <t xml:space="preserve"> older than the working age</t>
  </si>
  <si>
    <t xml:space="preserve">Женшины </t>
  </si>
  <si>
    <t xml:space="preserve">Плотность населения по территории </t>
  </si>
  <si>
    <t xml:space="preserve"> Population density by territory</t>
  </si>
  <si>
    <t xml:space="preserve">(на конец года, человек) </t>
  </si>
  <si>
    <t xml:space="preserve"> (at the end of the year, people)</t>
  </si>
  <si>
    <t xml:space="preserve">Кыргызская Республика </t>
  </si>
  <si>
    <t xml:space="preserve"> Kyrgyz Republic </t>
  </si>
  <si>
    <t xml:space="preserve">Баткенская область </t>
  </si>
  <si>
    <t xml:space="preserve"> Batken province</t>
  </si>
  <si>
    <t xml:space="preserve">Джалал-Абадская область </t>
  </si>
  <si>
    <t xml:space="preserve"> Jalal-Abad province</t>
  </si>
  <si>
    <t xml:space="preserve"> Issyk-Kul province</t>
  </si>
  <si>
    <t xml:space="preserve">Нарынская область </t>
  </si>
  <si>
    <t xml:space="preserve"> Naryn province</t>
  </si>
  <si>
    <t xml:space="preserve">Ошская область </t>
  </si>
  <si>
    <t xml:space="preserve"> Osh province</t>
  </si>
  <si>
    <t xml:space="preserve">Таласская область </t>
  </si>
  <si>
    <t xml:space="preserve"> Talas province</t>
  </si>
  <si>
    <t xml:space="preserve">Чуйская область </t>
  </si>
  <si>
    <t xml:space="preserve"> Chui province</t>
  </si>
  <si>
    <t xml:space="preserve">г.Бишкек </t>
  </si>
  <si>
    <t xml:space="preserve"> Bishkek city</t>
  </si>
  <si>
    <t>…</t>
  </si>
  <si>
    <t xml:space="preserve">г.Ош </t>
  </si>
  <si>
    <t xml:space="preserve"> Osh city</t>
  </si>
  <si>
    <t>(estimate for the beginning of the year, people)</t>
  </si>
  <si>
    <t>Items</t>
  </si>
  <si>
    <r>
      <t>2000</t>
    </r>
    <r>
      <rPr>
        <b/>
        <vertAlign val="superscript"/>
        <sz val="9"/>
        <rFont val="Times New Roman"/>
        <family val="1"/>
        <charset val="204"/>
      </rPr>
      <t xml:space="preserve"> 1</t>
    </r>
  </si>
  <si>
    <r>
      <t>2022</t>
    </r>
    <r>
      <rPr>
        <b/>
        <vertAlign val="superscript"/>
        <sz val="9"/>
        <rFont val="Times New Roman"/>
        <family val="1"/>
        <charset val="204"/>
      </rPr>
      <t xml:space="preserve"> 3</t>
    </r>
  </si>
  <si>
    <r>
      <t>2023</t>
    </r>
    <r>
      <rPr>
        <b/>
        <vertAlign val="superscript"/>
        <sz val="9"/>
        <rFont val="Times New Roman"/>
        <family val="1"/>
        <charset val="204"/>
      </rPr>
      <t xml:space="preserve"> 3</t>
    </r>
  </si>
  <si>
    <t>Мужчины</t>
  </si>
  <si>
    <t>Males</t>
  </si>
  <si>
    <t>Все население</t>
  </si>
  <si>
    <t>Total</t>
  </si>
  <si>
    <t>в том числе в возрасте, лет:</t>
  </si>
  <si>
    <t>Including:</t>
  </si>
  <si>
    <t>моложе трудоспособного возраста</t>
  </si>
  <si>
    <t>Below working  age</t>
  </si>
  <si>
    <t>в трудоспособном возрасте</t>
  </si>
  <si>
    <t>Of working age</t>
  </si>
  <si>
    <t>старше трудоспособного возраста</t>
  </si>
  <si>
    <t>Above working age</t>
  </si>
  <si>
    <t>Женшины</t>
  </si>
  <si>
    <t>Females</t>
  </si>
  <si>
    <t>Примечание: В данных о численности населения по основным возрастным группам к населению моложе трудоспособного возраста отнесены дети и подростки до 16 лет. С 2011г. к трудоспособному возрасту отнесены мужчины 16-62 лет, женщины - 16-57 года; старше трудоспособного возраста - мужчины 63 лет и старше, женщины 58 лет и старше (разъяснение Министерства труда, занятости и миграции Кыргызской Республики).</t>
  </si>
  <si>
    <r>
      <t xml:space="preserve">3 </t>
    </r>
    <r>
      <rPr>
        <sz val="9"/>
        <color rgb="FF000000"/>
        <rFont val="Times New Roman"/>
        <family val="1"/>
        <charset val="204"/>
      </rPr>
      <t xml:space="preserve">С учетом данных переписи населения и жилищного фонда Кыргызской Республики 2022 года. </t>
    </r>
  </si>
  <si>
    <t>Численность постоянного населения по полу и возрастным группам</t>
  </si>
  <si>
    <t>Resident population by sex and age group</t>
  </si>
  <si>
    <t>(оценка на начало года, человек)</t>
  </si>
  <si>
    <t xml:space="preserve"> including at the age of, years</t>
  </si>
  <si>
    <t xml:space="preserve">1 С учетом данных переписи населения и жилищного фонда Кыргызской Республики 2022 года. </t>
  </si>
  <si>
    <t xml:space="preserve"> Taking into account the data of the 2022 Population and Housing Census of the Kyrgyz Republic.</t>
  </si>
  <si>
    <r>
      <t>1</t>
    </r>
    <r>
      <rPr>
        <sz val="9"/>
        <rFont val="Times New Roman"/>
        <family val="1"/>
        <charset val="204"/>
      </rPr>
      <t xml:space="preserve"> С учетом данных переписи населения и жилищного фонда Кыргызской Республики 2022 года.</t>
    </r>
  </si>
  <si>
    <t xml:space="preserve">         (на конец года, на 1 000 человек трудоспособного возраста)</t>
  </si>
  <si>
    <t xml:space="preserve">         (at the end of the year, per 1,000 persons of working age)</t>
  </si>
  <si>
    <t xml:space="preserve">Ожидаемая продолжительность жизни при рождении </t>
  </si>
  <si>
    <t xml:space="preserve"> Life expectancy at birth</t>
  </si>
  <si>
    <t xml:space="preserve">                       (число, лет) </t>
  </si>
  <si>
    <t xml:space="preserve"> (number, years)</t>
  </si>
  <si>
    <t xml:space="preserve">Ожидаемая продолжительность жизни по полу и возрасту </t>
  </si>
  <si>
    <t xml:space="preserve"> Life expectancy by sex and age</t>
  </si>
  <si>
    <t xml:space="preserve">                       (число, лет)  </t>
  </si>
  <si>
    <t xml:space="preserve">  1 год </t>
  </si>
  <si>
    <t xml:space="preserve">  2 года </t>
  </si>
  <si>
    <t xml:space="preserve">  3 года </t>
  </si>
  <si>
    <t xml:space="preserve">  4 года </t>
  </si>
  <si>
    <t xml:space="preserve">  5 лет </t>
  </si>
  <si>
    <t xml:space="preserve">  6 лет </t>
  </si>
  <si>
    <t xml:space="preserve">  7 лет </t>
  </si>
  <si>
    <t xml:space="preserve">  8 лет </t>
  </si>
  <si>
    <t xml:space="preserve">  9 лет </t>
  </si>
  <si>
    <t xml:space="preserve"> 11 years</t>
  </si>
  <si>
    <t xml:space="preserve">20 лет </t>
  </si>
  <si>
    <t xml:space="preserve"> 20 years</t>
  </si>
  <si>
    <t xml:space="preserve">21 год </t>
  </si>
  <si>
    <t xml:space="preserve"> 21 years</t>
  </si>
  <si>
    <t xml:space="preserve">22 года </t>
  </si>
  <si>
    <t xml:space="preserve"> 22 years</t>
  </si>
  <si>
    <t xml:space="preserve">23 года </t>
  </si>
  <si>
    <t xml:space="preserve"> 23 years</t>
  </si>
  <si>
    <t xml:space="preserve">24 года </t>
  </si>
  <si>
    <t xml:space="preserve"> 24 years</t>
  </si>
  <si>
    <t xml:space="preserve">25 лет </t>
  </si>
  <si>
    <t xml:space="preserve"> 25 years</t>
  </si>
  <si>
    <t xml:space="preserve">26 лет </t>
  </si>
  <si>
    <t xml:space="preserve"> 26 years</t>
  </si>
  <si>
    <t xml:space="preserve">27 лет </t>
  </si>
  <si>
    <t xml:space="preserve"> 27 years</t>
  </si>
  <si>
    <t xml:space="preserve">28 лет </t>
  </si>
  <si>
    <t xml:space="preserve"> 28 years</t>
  </si>
  <si>
    <t xml:space="preserve">29 лет </t>
  </si>
  <si>
    <t xml:space="preserve"> 29 years</t>
  </si>
  <si>
    <t xml:space="preserve">30 лет </t>
  </si>
  <si>
    <t xml:space="preserve"> 30 years</t>
  </si>
  <si>
    <t xml:space="preserve">31 год </t>
  </si>
  <si>
    <t xml:space="preserve"> 31 years</t>
  </si>
  <si>
    <t xml:space="preserve">32 года </t>
  </si>
  <si>
    <t xml:space="preserve"> 32 years</t>
  </si>
  <si>
    <t xml:space="preserve">33 года </t>
  </si>
  <si>
    <t xml:space="preserve"> 33 years</t>
  </si>
  <si>
    <t xml:space="preserve">34 года </t>
  </si>
  <si>
    <t xml:space="preserve">  34 years</t>
  </si>
  <si>
    <t xml:space="preserve">35 лет </t>
  </si>
  <si>
    <t xml:space="preserve"> 35 years</t>
  </si>
  <si>
    <t xml:space="preserve">36 лет </t>
  </si>
  <si>
    <t xml:space="preserve">  36 years</t>
  </si>
  <si>
    <t xml:space="preserve">37 лет </t>
  </si>
  <si>
    <t xml:space="preserve"> 37 years</t>
  </si>
  <si>
    <t xml:space="preserve">38 лет </t>
  </si>
  <si>
    <t xml:space="preserve"> 38 years</t>
  </si>
  <si>
    <t xml:space="preserve">39 лет </t>
  </si>
  <si>
    <t xml:space="preserve"> 39 years</t>
  </si>
  <si>
    <t xml:space="preserve">40 лет </t>
  </si>
  <si>
    <t xml:space="preserve"> 40 years</t>
  </si>
  <si>
    <t xml:space="preserve">41 год </t>
  </si>
  <si>
    <t xml:space="preserve">  41 years</t>
  </si>
  <si>
    <t xml:space="preserve">42 года </t>
  </si>
  <si>
    <t xml:space="preserve">  42 years</t>
  </si>
  <si>
    <t xml:space="preserve">43 года </t>
  </si>
  <si>
    <t xml:space="preserve"> 43 years</t>
  </si>
  <si>
    <t xml:space="preserve">44 года </t>
  </si>
  <si>
    <t xml:space="preserve"> 44 years</t>
  </si>
  <si>
    <t xml:space="preserve">45 лет </t>
  </si>
  <si>
    <t xml:space="preserve"> 45 years</t>
  </si>
  <si>
    <t xml:space="preserve">46 лет </t>
  </si>
  <si>
    <t xml:space="preserve"> 46 years</t>
  </si>
  <si>
    <t xml:space="preserve">47 лет </t>
  </si>
  <si>
    <t xml:space="preserve"> 47 years</t>
  </si>
  <si>
    <t xml:space="preserve">48 лет </t>
  </si>
  <si>
    <t xml:space="preserve"> 48 years</t>
  </si>
  <si>
    <t xml:space="preserve">49 лет </t>
  </si>
  <si>
    <t xml:space="preserve"> 49 years</t>
  </si>
  <si>
    <t xml:space="preserve">50 лет </t>
  </si>
  <si>
    <t xml:space="preserve"> 50 years</t>
  </si>
  <si>
    <t xml:space="preserve">51 год </t>
  </si>
  <si>
    <t xml:space="preserve"> 51 years</t>
  </si>
  <si>
    <t xml:space="preserve">52 года </t>
  </si>
  <si>
    <t xml:space="preserve"> 52 years</t>
  </si>
  <si>
    <t xml:space="preserve">53 года </t>
  </si>
  <si>
    <t xml:space="preserve"> 53 years</t>
  </si>
  <si>
    <t xml:space="preserve">54 года </t>
  </si>
  <si>
    <t xml:space="preserve"> 54 years</t>
  </si>
  <si>
    <t xml:space="preserve">55 лет </t>
  </si>
  <si>
    <t xml:space="preserve"> 55 years</t>
  </si>
  <si>
    <t xml:space="preserve">56 лет </t>
  </si>
  <si>
    <t xml:space="preserve"> 56 years</t>
  </si>
  <si>
    <t xml:space="preserve">57 лет </t>
  </si>
  <si>
    <t xml:space="preserve"> 57 years</t>
  </si>
  <si>
    <t xml:space="preserve">58 лет </t>
  </si>
  <si>
    <t xml:space="preserve"> 58 years</t>
  </si>
  <si>
    <t xml:space="preserve">59 лет </t>
  </si>
  <si>
    <t xml:space="preserve"> 59 years</t>
  </si>
  <si>
    <t xml:space="preserve">60 лет </t>
  </si>
  <si>
    <t xml:space="preserve"> 60 years</t>
  </si>
  <si>
    <t xml:space="preserve">61 год </t>
  </si>
  <si>
    <t xml:space="preserve"> 61 years</t>
  </si>
  <si>
    <t xml:space="preserve">62 года </t>
  </si>
  <si>
    <t xml:space="preserve"> 62 years</t>
  </si>
  <si>
    <t xml:space="preserve">63 года </t>
  </si>
  <si>
    <t xml:space="preserve"> 63 years</t>
  </si>
  <si>
    <t xml:space="preserve">64 года </t>
  </si>
  <si>
    <t xml:space="preserve"> 64 years</t>
  </si>
  <si>
    <t xml:space="preserve">65 лет </t>
  </si>
  <si>
    <t xml:space="preserve"> 65 years</t>
  </si>
  <si>
    <t xml:space="preserve">66 лет </t>
  </si>
  <si>
    <t xml:space="preserve"> 66 years</t>
  </si>
  <si>
    <t xml:space="preserve">67 лет </t>
  </si>
  <si>
    <t xml:space="preserve"> 67 years</t>
  </si>
  <si>
    <t xml:space="preserve">68 лет </t>
  </si>
  <si>
    <t xml:space="preserve"> 68 years</t>
  </si>
  <si>
    <t xml:space="preserve">69 лет </t>
  </si>
  <si>
    <t xml:space="preserve"> 69 years</t>
  </si>
  <si>
    <t xml:space="preserve">70 лет </t>
  </si>
  <si>
    <t xml:space="preserve"> 70 years</t>
  </si>
  <si>
    <t xml:space="preserve">71 год </t>
  </si>
  <si>
    <t xml:space="preserve"> 71 years</t>
  </si>
  <si>
    <t xml:space="preserve">72 года </t>
  </si>
  <si>
    <t xml:space="preserve"> 72 years</t>
  </si>
  <si>
    <t xml:space="preserve">73 года </t>
  </si>
  <si>
    <t xml:space="preserve"> 73 years</t>
  </si>
  <si>
    <t xml:space="preserve">74 года </t>
  </si>
  <si>
    <t xml:space="preserve"> 74 years</t>
  </si>
  <si>
    <t xml:space="preserve">75 лет </t>
  </si>
  <si>
    <t xml:space="preserve"> 75 years</t>
  </si>
  <si>
    <t xml:space="preserve">76 лет </t>
  </si>
  <si>
    <t xml:space="preserve"> 76 years</t>
  </si>
  <si>
    <t xml:space="preserve">77 лет </t>
  </si>
  <si>
    <t xml:space="preserve"> 77 years</t>
  </si>
  <si>
    <t xml:space="preserve">78 лет </t>
  </si>
  <si>
    <t xml:space="preserve"> 78 years</t>
  </si>
  <si>
    <t xml:space="preserve">79 лет </t>
  </si>
  <si>
    <t xml:space="preserve"> 79 years</t>
  </si>
  <si>
    <t xml:space="preserve">80 лет </t>
  </si>
  <si>
    <t xml:space="preserve"> 80 years</t>
  </si>
  <si>
    <t xml:space="preserve">81 год </t>
  </si>
  <si>
    <t xml:space="preserve"> 81 years</t>
  </si>
  <si>
    <t xml:space="preserve">82 года </t>
  </si>
  <si>
    <t xml:space="preserve"> 82 years</t>
  </si>
  <si>
    <t xml:space="preserve">83 года </t>
  </si>
  <si>
    <t xml:space="preserve"> 83 years</t>
  </si>
  <si>
    <t xml:space="preserve">84 года </t>
  </si>
  <si>
    <t xml:space="preserve"> 84 years</t>
  </si>
  <si>
    <t xml:space="preserve">85 лет </t>
  </si>
  <si>
    <t xml:space="preserve"> 85 years</t>
  </si>
  <si>
    <t xml:space="preserve">86 лет </t>
  </si>
  <si>
    <t xml:space="preserve"> 86 years</t>
  </si>
  <si>
    <t xml:space="preserve">87 лет </t>
  </si>
  <si>
    <t xml:space="preserve"> 87 years</t>
  </si>
  <si>
    <t xml:space="preserve">88 лет </t>
  </si>
  <si>
    <t xml:space="preserve"> 88 years</t>
  </si>
  <si>
    <t xml:space="preserve">89 лет </t>
  </si>
  <si>
    <t xml:space="preserve"> 89 years</t>
  </si>
  <si>
    <t xml:space="preserve">90 лет </t>
  </si>
  <si>
    <t xml:space="preserve"> 90 years</t>
  </si>
  <si>
    <t xml:space="preserve">91 год </t>
  </si>
  <si>
    <t xml:space="preserve"> 91 years</t>
  </si>
  <si>
    <t xml:space="preserve">92 года </t>
  </si>
  <si>
    <t xml:space="preserve"> 92 years</t>
  </si>
  <si>
    <t xml:space="preserve">93 года </t>
  </si>
  <si>
    <t xml:space="preserve"> 93 years</t>
  </si>
  <si>
    <t xml:space="preserve">94 года </t>
  </si>
  <si>
    <t xml:space="preserve"> 94 years</t>
  </si>
  <si>
    <t xml:space="preserve">95 лет </t>
  </si>
  <si>
    <t xml:space="preserve"> 95 years</t>
  </si>
  <si>
    <t xml:space="preserve">96 лет </t>
  </si>
  <si>
    <t xml:space="preserve"> 96 years</t>
  </si>
  <si>
    <t xml:space="preserve">97 лет </t>
  </si>
  <si>
    <t xml:space="preserve"> 97 years</t>
  </si>
  <si>
    <t xml:space="preserve">98 лет </t>
  </si>
  <si>
    <t xml:space="preserve"> 98 years</t>
  </si>
  <si>
    <t xml:space="preserve">99 лет </t>
  </si>
  <si>
    <t xml:space="preserve"> 99 years</t>
  </si>
  <si>
    <t xml:space="preserve">100 лет </t>
  </si>
  <si>
    <t xml:space="preserve"> 100 years</t>
  </si>
  <si>
    <t xml:space="preserve">(человек) </t>
  </si>
  <si>
    <t xml:space="preserve"> (people)</t>
  </si>
  <si>
    <t xml:space="preserve">Кыргызская Республика-всего </t>
  </si>
  <si>
    <t xml:space="preserve"> Kyrgyz Republic - total</t>
  </si>
  <si>
    <t xml:space="preserve">женщины </t>
  </si>
  <si>
    <t xml:space="preserve"> women</t>
  </si>
  <si>
    <t xml:space="preserve">мужчины </t>
  </si>
  <si>
    <t xml:space="preserve"> men</t>
  </si>
  <si>
    <t xml:space="preserve"> Jalal-Abad province </t>
  </si>
  <si>
    <t xml:space="preserve">г. Бишкек </t>
  </si>
  <si>
    <t xml:space="preserve">г. Ош </t>
  </si>
  <si>
    <t xml:space="preserve">По данным Социального фонда Кыргызской Республики и других министерств и ведомств, имеющих пенсионные органы </t>
  </si>
  <si>
    <t xml:space="preserve"> According to the data of the Social Fund of the Kyrgyz Republic and other ministries and departments that have pension bodies</t>
  </si>
  <si>
    <t>Titles of inidcators</t>
  </si>
  <si>
    <t xml:space="preserve">Численность впервые признанных из общего числа людей с инвалидностью - всего  </t>
  </si>
  <si>
    <t xml:space="preserve"> Number of persons with disabilities recognized for the first time out of the total number - total</t>
  </si>
  <si>
    <t xml:space="preserve">          </t>
  </si>
  <si>
    <t xml:space="preserve">  Женщины </t>
  </si>
  <si>
    <t xml:space="preserve">  Лица в трудоспособном возрасте </t>
  </si>
  <si>
    <t xml:space="preserve"> Persons of working age</t>
  </si>
  <si>
    <t xml:space="preserve">По группам инвалидности: </t>
  </si>
  <si>
    <t xml:space="preserve"> By disability group:</t>
  </si>
  <si>
    <t xml:space="preserve">    I  группа </t>
  </si>
  <si>
    <t xml:space="preserve"> Group I</t>
  </si>
  <si>
    <t xml:space="preserve">    II  группа </t>
  </si>
  <si>
    <t xml:space="preserve"> Group II</t>
  </si>
  <si>
    <t xml:space="preserve">    III  группа </t>
  </si>
  <si>
    <t xml:space="preserve"> Group III</t>
  </si>
  <si>
    <t xml:space="preserve">По причинам инвалидности: </t>
  </si>
  <si>
    <t xml:space="preserve"> By causes of disability:</t>
  </si>
  <si>
    <t xml:space="preserve">   Люди с инвалидностью вследствие общего заболевания </t>
  </si>
  <si>
    <t xml:space="preserve"> Persons with disabilities due to a general illness</t>
  </si>
  <si>
    <t xml:space="preserve">  </t>
  </si>
  <si>
    <t xml:space="preserve">     Люди с инвалидностью вследствие трудового увечья, профессионального заболевания </t>
  </si>
  <si>
    <t xml:space="preserve"> People with disabilities due to work injury or occupational disease</t>
  </si>
  <si>
    <t xml:space="preserve">   Люди с инвалидностью с детства </t>
  </si>
  <si>
    <t xml:space="preserve"> People with childhood disabilities</t>
  </si>
  <si>
    <t xml:space="preserve">   Люди с инвалидностью из числа военнослужащих </t>
  </si>
  <si>
    <t xml:space="preserve"> People with disabilities in the military</t>
  </si>
  <si>
    <t xml:space="preserve">  Инвалидность установлена бессрочно </t>
  </si>
  <si>
    <t xml:space="preserve"> The disability has been established indefinitely</t>
  </si>
  <si>
    <t>Number of persons with disabilities recognized for the first time out of the total number in urban areas - total</t>
  </si>
  <si>
    <t xml:space="preserve">   </t>
  </si>
  <si>
    <t xml:space="preserve">Люди с инвалидностью вследствие трудового увечья, профессионального заболевания </t>
  </si>
  <si>
    <t xml:space="preserve">Численность впервые признанных из общего числа инвалидов, в сельской местности - всего </t>
  </si>
  <si>
    <t>Number of persons with disabilities recognized for the first time out of the total number in rural areas - total</t>
  </si>
  <si>
    <t xml:space="preserve">Численность людей, впервые признанных с инвалидностью  - всего </t>
  </si>
  <si>
    <t xml:space="preserve"> Number of people recognized as disabled for the first time - total </t>
  </si>
  <si>
    <t xml:space="preserve"> Болезни системы кровообращения </t>
  </si>
  <si>
    <t xml:space="preserve"> Diseases of the blood circulatory system</t>
  </si>
  <si>
    <t xml:space="preserve">Злокачественные новообразования </t>
  </si>
  <si>
    <t xml:space="preserve"> Malignant neoplasms</t>
  </si>
  <si>
    <t xml:space="preserve">Травмы (всех локализаций) </t>
  </si>
  <si>
    <t xml:space="preserve"> Injuries (all locations)</t>
  </si>
  <si>
    <t xml:space="preserve">Болезни нервной системы </t>
  </si>
  <si>
    <t xml:space="preserve"> Diseases of the nervous system</t>
  </si>
  <si>
    <t xml:space="preserve">Болезни органов чувств </t>
  </si>
  <si>
    <t xml:space="preserve"> Diseases of the sensory organs</t>
  </si>
  <si>
    <t xml:space="preserve">Болезни эндокринной системы </t>
  </si>
  <si>
    <t xml:space="preserve"> Diseases of the endocrine system</t>
  </si>
  <si>
    <t xml:space="preserve">Болезни костно-мышечной системы и соединительной ткани </t>
  </si>
  <si>
    <t xml:space="preserve"> Diseases of the musculoskeletal system and connective tissue</t>
  </si>
  <si>
    <t xml:space="preserve">Болезни органов дыхания </t>
  </si>
  <si>
    <t xml:space="preserve"> Respiratory diseases</t>
  </si>
  <si>
    <t xml:space="preserve">Болезни органов пищеварения </t>
  </si>
  <si>
    <t xml:space="preserve"> Diseases of the digestive system</t>
  </si>
  <si>
    <t xml:space="preserve">Туберкулез </t>
  </si>
  <si>
    <t xml:space="preserve"> Tuberculosis</t>
  </si>
  <si>
    <t xml:space="preserve">Психические расстройства </t>
  </si>
  <si>
    <t xml:space="preserve"> Psychiatric disorders</t>
  </si>
  <si>
    <t xml:space="preserve">Прочие </t>
  </si>
  <si>
    <t xml:space="preserve"> Other</t>
  </si>
  <si>
    <t xml:space="preserve">Численность впервые признанных с инвалидностью в городской местности </t>
  </si>
  <si>
    <t xml:space="preserve"> Number of persons recognized as disabled for the first time in urban areas</t>
  </si>
  <si>
    <t xml:space="preserve">Болезни костно-мышечной системы  и соединительной ткани </t>
  </si>
  <si>
    <t xml:space="preserve">Численность впервые признанных с инвалидностью  в сельской местности </t>
  </si>
  <si>
    <t xml:space="preserve"> Number of people recognized as disabled for the first time in rural areas </t>
  </si>
  <si>
    <r>
      <t xml:space="preserve">Изменения за год / </t>
    </r>
    <r>
      <rPr>
        <b/>
        <sz val="9"/>
        <color theme="4"/>
        <rFont val="Times New Roman Cyr"/>
      </rPr>
      <t>Changes over the year</t>
    </r>
  </si>
  <si>
    <t>-</t>
  </si>
  <si>
    <t>Местность</t>
  </si>
  <si>
    <t>Всего</t>
  </si>
  <si>
    <t>(млн. киловатт-часов)</t>
  </si>
  <si>
    <t>Произведено электроэнергии</t>
  </si>
  <si>
    <r>
      <t>Получено из-за пределов республики</t>
    </r>
    <r>
      <rPr>
        <vertAlign val="superscript"/>
        <sz val="9"/>
        <rFont val="Times New Roman"/>
        <family val="1"/>
        <charset val="204"/>
      </rPr>
      <t xml:space="preserve"> </t>
    </r>
    <r>
      <rPr>
        <vertAlign val="superscript"/>
        <sz val="9"/>
        <rFont val="Calibri"/>
        <family val="2"/>
        <charset val="204"/>
      </rPr>
      <t>¹</t>
    </r>
  </si>
  <si>
    <t>Потреблено электроэнергии</t>
  </si>
  <si>
    <r>
      <t xml:space="preserve"> Промышленностью </t>
    </r>
    <r>
      <rPr>
        <vertAlign val="superscript"/>
        <sz val="9"/>
        <rFont val="Times New Roman"/>
        <family val="1"/>
        <charset val="204"/>
      </rPr>
      <t>2</t>
    </r>
  </si>
  <si>
    <t xml:space="preserve"> Сельским хозяйством</t>
  </si>
  <si>
    <t xml:space="preserve"> Транспортом</t>
  </si>
  <si>
    <t xml:space="preserve"> Строительством</t>
  </si>
  <si>
    <t xml:space="preserve"> Прочими видами деятельности</t>
  </si>
  <si>
    <t xml:space="preserve"> Потери в электросетях общего пользования</t>
  </si>
  <si>
    <t>Отпущено за пределы республики</t>
  </si>
  <si>
    <t>Уголь, тыс. тонн</t>
  </si>
  <si>
    <t xml:space="preserve">Нефть,   тыс.тонн </t>
  </si>
  <si>
    <r>
      <t>Газ природный, млн.м</t>
    </r>
    <r>
      <rPr>
        <b/>
        <vertAlign val="superscript"/>
        <sz val="10"/>
        <rFont val="Times New Roman"/>
        <family val="1"/>
        <charset val="204"/>
      </rPr>
      <t>3</t>
    </r>
  </si>
  <si>
    <t>Мазут,                         тыс. тонн</t>
  </si>
  <si>
    <t>Дизтопливо, тыс. тонн</t>
  </si>
  <si>
    <t>Бензин, тыс. тонн</t>
  </si>
  <si>
    <t>Электро-энергия, млн.квт.ч</t>
  </si>
  <si>
    <t>Тепло-энергия,  тыс.гигакалорий</t>
  </si>
  <si>
    <t>Потреблено внутри республики*</t>
  </si>
  <si>
    <t>Сельское хозяйство, лесное хозяйство и рыболовство</t>
  </si>
  <si>
    <t>Добыча полезных ископаемых</t>
  </si>
  <si>
    <t>Обрабатывающие производства</t>
  </si>
  <si>
    <t>Обеспечение (снабжение)  электроэнергией, газов, паром и кондиционированным воздухом</t>
  </si>
  <si>
    <t>Водоснабжение, очистка, обработка отходов и получение вторичного сырья</t>
  </si>
  <si>
    <t>Строительство</t>
  </si>
  <si>
    <t>Оптовая и розничная торговля; ремонт автомобилей и мотоциклов</t>
  </si>
  <si>
    <t>Транспортная деятельность  и хранение грузов</t>
  </si>
  <si>
    <t>Деятельность гостиниц и ресторанов</t>
  </si>
  <si>
    <t>Информация и связь</t>
  </si>
  <si>
    <t>Финансовое посредничество и страхование</t>
  </si>
  <si>
    <t>Операции с недвижимым имуществом</t>
  </si>
  <si>
    <t>Профессинальная, научная и техническая деятельность</t>
  </si>
  <si>
    <t>Административная и вспомогательная деятельность</t>
  </si>
  <si>
    <t>Государственное управление и оборона; обязательное социальное обеспечение</t>
  </si>
  <si>
    <t>Образование</t>
  </si>
  <si>
    <t>Здравоохранение и  социальное обслуживание населения</t>
  </si>
  <si>
    <t>Искусство, развлечения и отдых</t>
  </si>
  <si>
    <t>Прочая обслуживающая деятельность</t>
  </si>
  <si>
    <t>Потребление топливно-энергетических ресурсов по видам экономической деятельности в 2020г.</t>
  </si>
  <si>
    <t>Потребление топливно-энергетических ресурсов по видам экономической деятельности в 2019г.</t>
  </si>
  <si>
    <t>Потребление топливно-энергетических ресурсов по видам экономической деятельности в 2018г.</t>
  </si>
  <si>
    <t>Потребление топливно-энергетических ресурсов по видам экономической деятельности в 2017г.</t>
  </si>
  <si>
    <t>Тепло-энергия,  тыс. гигакалорий</t>
  </si>
  <si>
    <t>Оптовая и розничная торговля; ремонт автомобтлей и мотоциклов</t>
  </si>
  <si>
    <t>Потребление топливно-энергетических ресурсов по видам экономической деятельности в 2016г.</t>
  </si>
  <si>
    <t>Потребление топливно-энергетических ресурсов по видам экономической деятельности в 2015г.</t>
  </si>
  <si>
    <t>млн. кВт.ч.</t>
  </si>
  <si>
    <t>Производство электроэнергии гидроэлектростанциями, млн. кВт.ч.</t>
  </si>
  <si>
    <t>(млн. кВчасов)</t>
  </si>
  <si>
    <t>Распределение</t>
  </si>
  <si>
    <t xml:space="preserve">  Израсходовано</t>
  </si>
  <si>
    <t xml:space="preserve">       в том числе</t>
  </si>
  <si>
    <t>на преобразование в другие виды энергии</t>
  </si>
  <si>
    <t>непосредственно в качестве энергии</t>
  </si>
  <si>
    <t>на производство промышленной продукции</t>
  </si>
  <si>
    <t>на строительно-монтажные и буровые работы</t>
  </si>
  <si>
    <t xml:space="preserve">на работу транспорта      </t>
  </si>
  <si>
    <t>на сельскохозяйственные работы (продукцию)</t>
  </si>
  <si>
    <t>на коммунальные и культурно- бытовые нужды (включая отпуск  населению)</t>
  </si>
  <si>
    <t>на прочие работы  и нужды</t>
  </si>
  <si>
    <t>Потери в электросетях общего пользования</t>
  </si>
  <si>
    <t xml:space="preserve">Инвестиции в основной капитал </t>
  </si>
  <si>
    <t>(млн.сомов)</t>
  </si>
  <si>
    <t xml:space="preserve">Обеспечение (снабжение) электроэнергией, газом, паром и кондиционированным воздухом </t>
  </si>
  <si>
    <t>Поступление прямых иностранных инвестиций</t>
  </si>
  <si>
    <t>(тыс. долларов США)</t>
  </si>
  <si>
    <t>Поступление иностранных инвестиций</t>
  </si>
  <si>
    <r>
      <t>(</t>
    </r>
    <r>
      <rPr>
        <i/>
        <sz val="9"/>
        <rFont val="Times New Roman Cyr"/>
        <family val="1"/>
        <charset val="204"/>
      </rPr>
      <t>тыс. долларов США)</t>
    </r>
  </si>
  <si>
    <t>Поступление прямых иностранных инвестиций, поступающих на цели расширения энергетической инфраструктуры и модернизации технологий к общему объему поступивших прямых иностранных инвестиций (процент)</t>
  </si>
  <si>
    <t>(в процентах к итогу)</t>
  </si>
  <si>
    <t>Твердое топливо (печка, очаг)</t>
  </si>
  <si>
    <t>городские поселения</t>
  </si>
  <si>
    <t xml:space="preserve"> сельская местность</t>
  </si>
  <si>
    <t xml:space="preserve"> городские поселения</t>
  </si>
  <si>
    <t>Иссык-Кульская область</t>
  </si>
  <si>
    <t xml:space="preserve">- </t>
  </si>
  <si>
    <t>г. Бишкек</t>
  </si>
  <si>
    <t>г. Ош</t>
  </si>
  <si>
    <t xml:space="preserve"> г. Ош</t>
  </si>
  <si>
    <t xml:space="preserve">   (тыс. кв. м)</t>
  </si>
  <si>
    <t>(в процентах)</t>
  </si>
  <si>
    <t>центральным отоплением</t>
  </si>
  <si>
    <t>ваннами (душем)</t>
  </si>
  <si>
    <t>газом</t>
  </si>
  <si>
    <t>горячим водоснабжением</t>
  </si>
  <si>
    <t>напольными электроплитами</t>
  </si>
  <si>
    <t>10689</t>
  </si>
  <si>
    <t>А</t>
  </si>
  <si>
    <t xml:space="preserve"> Водопроводом</t>
  </si>
  <si>
    <t>8330</t>
  </si>
  <si>
    <t xml:space="preserve"> Канализацией </t>
  </si>
  <si>
    <t>7662</t>
  </si>
  <si>
    <t xml:space="preserve"> Центральным отоплением</t>
  </si>
  <si>
    <t>7726</t>
  </si>
  <si>
    <t xml:space="preserve"> Ваннами (душем)</t>
  </si>
  <si>
    <t>6967</t>
  </si>
  <si>
    <t>Иссык Кульская область</t>
  </si>
  <si>
    <t xml:space="preserve"> Газом</t>
  </si>
  <si>
    <t>9504</t>
  </si>
  <si>
    <t>Городская местность</t>
  </si>
  <si>
    <t>Сельская местность</t>
  </si>
  <si>
    <t>(в пересчете на условное топливо, тыс. тут)</t>
  </si>
  <si>
    <t>Автомобильный бензин</t>
  </si>
  <si>
    <t>Поступление (по импорту)</t>
  </si>
  <si>
    <t>Экспорт</t>
  </si>
  <si>
    <t>Дизельное топливо</t>
  </si>
  <si>
    <t>Мазут</t>
  </si>
  <si>
    <t>Электроэнергия</t>
  </si>
  <si>
    <t>Уголь</t>
  </si>
  <si>
    <t>Природный газ</t>
  </si>
  <si>
    <t xml:space="preserve">Валовой внутренний продукт </t>
  </si>
  <si>
    <t>Электроемкость</t>
  </si>
  <si>
    <t>в текущих рыночных ценах</t>
  </si>
  <si>
    <t>26,9</t>
  </si>
  <si>
    <t>26,3</t>
  </si>
  <si>
    <t>в ценах 2010</t>
  </si>
  <si>
    <t>46,6</t>
  </si>
  <si>
    <t>47,3</t>
  </si>
  <si>
    <t>2010=100</t>
  </si>
  <si>
    <t>97,9</t>
  </si>
  <si>
    <t>99,2</t>
  </si>
  <si>
    <t>95,6</t>
  </si>
  <si>
    <t>Сельское хозяйство, лесное хозяйство и рыболовство, тыс. кВт.ч на 1 млн. сомов объема производства отрасли</t>
  </si>
  <si>
    <t>Промышленность, тыс. кВт.ч на 1 млн. сомов объема производства отрасли</t>
  </si>
  <si>
    <t>16,3</t>
  </si>
  <si>
    <t>15,8</t>
  </si>
  <si>
    <t>14,3</t>
  </si>
  <si>
    <t>13,1</t>
  </si>
  <si>
    <t>10,5</t>
  </si>
  <si>
    <t>25,0</t>
  </si>
  <si>
    <t>23,2</t>
  </si>
  <si>
    <t>167,2</t>
  </si>
  <si>
    <t>155,1</t>
  </si>
  <si>
    <t>147,8</t>
  </si>
  <si>
    <t>Промышленность</t>
  </si>
  <si>
    <t>25,5</t>
  </si>
  <si>
    <t>23,6</t>
  </si>
  <si>
    <t>21,9</t>
  </si>
  <si>
    <t>21,7</t>
  </si>
  <si>
    <t>36,2</t>
  </si>
  <si>
    <t>37,9</t>
  </si>
  <si>
    <t>109,3</t>
  </si>
  <si>
    <t>114,4</t>
  </si>
  <si>
    <t>109,4</t>
  </si>
  <si>
    <t>Объем подрядных работ, выполненных собственными силами</t>
  </si>
  <si>
    <t>2,4</t>
  </si>
  <si>
    <t>4,2</t>
  </si>
  <si>
    <t>6,4</t>
  </si>
  <si>
    <t>3,1</t>
  </si>
  <si>
    <t>3,3</t>
  </si>
  <si>
    <t>5,8</t>
  </si>
  <si>
    <t>100,0</t>
  </si>
  <si>
    <t>175,1</t>
  </si>
  <si>
    <t>177,9</t>
  </si>
  <si>
    <t>Валовой выпуск продукции транспорта</t>
  </si>
  <si>
    <t>1,6</t>
  </si>
  <si>
    <t>2,0</t>
  </si>
  <si>
    <t>1,8</t>
  </si>
  <si>
    <t>1,9</t>
  </si>
  <si>
    <t>1,1</t>
  </si>
  <si>
    <t>2,5</t>
  </si>
  <si>
    <t>78,1</t>
  </si>
  <si>
    <t>108,1</t>
  </si>
  <si>
    <t>105,5</t>
  </si>
  <si>
    <t>Энергоемкость</t>
  </si>
  <si>
    <r>
      <t>Сельское хозяйство, лесное хозяйство и рыболовство, тут</t>
    </r>
    <r>
      <rPr>
        <vertAlign val="superscript"/>
        <sz val="9"/>
        <color rgb="FF000000"/>
        <rFont val="Times New Roman"/>
        <family val="1"/>
        <charset val="204"/>
      </rPr>
      <t>2</t>
    </r>
    <r>
      <rPr>
        <sz val="9"/>
        <color rgb="FF000000"/>
        <rFont val="Times New Roman"/>
        <family val="1"/>
        <charset val="204"/>
      </rPr>
      <t xml:space="preserve"> на 1 млн. сомов объема производства отрасли</t>
    </r>
  </si>
  <si>
    <r>
      <t>Добыча полезных ископаемых, тут</t>
    </r>
    <r>
      <rPr>
        <vertAlign val="superscript"/>
        <sz val="9"/>
        <color rgb="FF000000"/>
        <rFont val="Times New Roman"/>
        <family val="1"/>
        <charset val="204"/>
      </rPr>
      <t>2</t>
    </r>
    <r>
      <rPr>
        <sz val="9"/>
        <color rgb="FF000000"/>
        <rFont val="Times New Roman"/>
        <family val="1"/>
        <charset val="204"/>
      </rPr>
      <t xml:space="preserve"> на 1 млн. сомов объема производства отрасли</t>
    </r>
  </si>
  <si>
    <t>(случаев)</t>
  </si>
  <si>
    <t>Республиканские учреждения Министерства  здравоохранения Кыргызской Республики</t>
  </si>
  <si>
    <t>Зарегистрировано больных с впервые в жизни установленным диагнозом:</t>
  </si>
  <si>
    <t xml:space="preserve">   всего, тыс. человек</t>
  </si>
  <si>
    <t xml:space="preserve">     в том числе:</t>
  </si>
  <si>
    <t xml:space="preserve">      молочной железы</t>
  </si>
  <si>
    <t xml:space="preserve">      шейки и тела матки</t>
  </si>
  <si>
    <t xml:space="preserve">     яичника</t>
  </si>
  <si>
    <t xml:space="preserve">   активный туберкулез</t>
  </si>
  <si>
    <t xml:space="preserve">   алкогольная зависимость </t>
  </si>
  <si>
    <t xml:space="preserve">  психические расстройства и расстройства поведения</t>
  </si>
  <si>
    <t xml:space="preserve"> острым, хроническим гломерулонефритом, нефротическим синдромом</t>
  </si>
  <si>
    <t xml:space="preserve"> хроническим пиелонефритом</t>
  </si>
  <si>
    <t xml:space="preserve">   эрозия и эктропион шейки</t>
  </si>
  <si>
    <t xml:space="preserve">   расстройства менструаций</t>
  </si>
  <si>
    <t xml:space="preserve">   бесплодие</t>
  </si>
  <si>
    <t xml:space="preserve">                          (случаев)</t>
  </si>
  <si>
    <t xml:space="preserve">                  </t>
  </si>
  <si>
    <t xml:space="preserve"> Инфекционные и паразитарные болезни</t>
  </si>
  <si>
    <t xml:space="preserve"> Новообразования</t>
  </si>
  <si>
    <t xml:space="preserve"> Болезни крови и кроветворных органов </t>
  </si>
  <si>
    <t>Психические расстройства и расстройства поведения</t>
  </si>
  <si>
    <t xml:space="preserve"> Болезни нервной системы</t>
  </si>
  <si>
    <t xml:space="preserve"> Болезни глаза и ее придатков</t>
  </si>
  <si>
    <t xml:space="preserve"> Болезни уха и сосцевидного отростка</t>
  </si>
  <si>
    <t xml:space="preserve"> Болезни системы кровообращения</t>
  </si>
  <si>
    <t xml:space="preserve"> Болезни органов дыхания</t>
  </si>
  <si>
    <t xml:space="preserve"> Болезни органов пищеварения</t>
  </si>
  <si>
    <t xml:space="preserve"> Болезни мочеполовой системы</t>
  </si>
  <si>
    <t xml:space="preserve"> Болезни кожи и подкожной клетчатки</t>
  </si>
  <si>
    <t xml:space="preserve"> Врожденные аномалии (пороки развития)</t>
  </si>
  <si>
    <t>Симптомы, признаки и неточно обозначенные состояния</t>
  </si>
  <si>
    <t>Отдельные состояния, возникающие в перинатальный период</t>
  </si>
  <si>
    <t xml:space="preserve"> Травмы и отравления</t>
  </si>
  <si>
    <t>3.c.1 Число медицинских работников на душу населения и их распределение</t>
  </si>
  <si>
    <t>3.c.1 Health worker density and distribution</t>
  </si>
  <si>
    <t>(на 1000 населения)</t>
  </si>
  <si>
    <t>Көрсөткүчтөрдүн аталышы</t>
  </si>
  <si>
    <t xml:space="preserve">Численность врачей </t>
  </si>
  <si>
    <t xml:space="preserve">Численность стоматологов </t>
  </si>
  <si>
    <t xml:space="preserve">Численность фармацевтов </t>
  </si>
  <si>
    <t xml:space="preserve">Численность сестринского и акушерского персонала </t>
  </si>
  <si>
    <t xml:space="preserve">                        (единиц)</t>
  </si>
  <si>
    <t>Больничные учреждения</t>
  </si>
  <si>
    <t>Врачебные учреждения</t>
  </si>
  <si>
    <t xml:space="preserve">   центры семейной медицины</t>
  </si>
  <si>
    <t xml:space="preserve">      в них группы семейных врачей </t>
  </si>
  <si>
    <t xml:space="preserve">   ГСВ самостоятельные, юридические лица</t>
  </si>
  <si>
    <t>Фельдшерско-акушерские пункты</t>
  </si>
  <si>
    <t>Cтанции скорой медицинской помощи</t>
  </si>
  <si>
    <t xml:space="preserve">    в том числе: число станций - самостоятельных</t>
  </si>
  <si>
    <t>Дома ребенка</t>
  </si>
  <si>
    <t xml:space="preserve">Численность получателей пенсий </t>
  </si>
  <si>
    <t xml:space="preserve"> Number of pension recipients</t>
  </si>
  <si>
    <t xml:space="preserve">По данным Социального фонда Кыргызской Республики и других министерств и ведомств, имеющих пенсионные органы. </t>
  </si>
  <si>
    <t xml:space="preserve"> According to the data of the Social Fund of the Kyrgyz Republic and other ministries and departments that have pension bodies.</t>
  </si>
  <si>
    <t xml:space="preserve">Суммарный коэффициент рождаемости городского и сельского населения </t>
  </si>
  <si>
    <t xml:space="preserve"> Total fertility rate of urban and rural population</t>
  </si>
  <si>
    <t xml:space="preserve">Суммарный коэффициент рождаемости </t>
  </si>
  <si>
    <t xml:space="preserve"> Total fertility rate</t>
  </si>
  <si>
    <t xml:space="preserve">Городское население </t>
  </si>
  <si>
    <t xml:space="preserve"> Urban population</t>
  </si>
  <si>
    <t xml:space="preserve">Сельское население </t>
  </si>
  <si>
    <t xml:space="preserve"> Rural population</t>
  </si>
  <si>
    <t xml:space="preserve">1 Данные пересчитаны от итогов переписи населения и жилищного фонда 2009г. </t>
  </si>
  <si>
    <t xml:space="preserve"> Data are recalculated from the results of the 2009 Population and Housing Census.</t>
  </si>
  <si>
    <t xml:space="preserve">Естественный прирост населения </t>
  </si>
  <si>
    <t xml:space="preserve"> Natural increase in population</t>
  </si>
  <si>
    <t xml:space="preserve"> (persons)</t>
  </si>
  <si>
    <t xml:space="preserve">Миграционный прирост, отток по внешней миграции </t>
  </si>
  <si>
    <t xml:space="preserve"> Migration growth, outflow due to external migration</t>
  </si>
  <si>
    <t xml:space="preserve">Доля населения страны, живущего за официальной чертой бедности, в разбивке по полу, возрасту и территории </t>
  </si>
  <si>
    <t xml:space="preserve"> Proportion of the country's population living below the official poverty line, by sex, age and territory</t>
  </si>
  <si>
    <t xml:space="preserve">(в процентах) </t>
  </si>
  <si>
    <t xml:space="preserve"> (percentage)</t>
  </si>
  <si>
    <t xml:space="preserve"> Kyrgyz Republic</t>
  </si>
  <si>
    <t xml:space="preserve">По полу </t>
  </si>
  <si>
    <t xml:space="preserve"> By sex</t>
  </si>
  <si>
    <t xml:space="preserve">Местность </t>
  </si>
  <si>
    <t xml:space="preserve"> Locality</t>
  </si>
  <si>
    <t xml:space="preserve">Городские поселения </t>
  </si>
  <si>
    <t xml:space="preserve"> Urban settlements</t>
  </si>
  <si>
    <t xml:space="preserve">Сельская местность </t>
  </si>
  <si>
    <t xml:space="preserve"> Rural areas</t>
  </si>
  <si>
    <t xml:space="preserve">По возрастным группам </t>
  </si>
  <si>
    <t xml:space="preserve"> By age group</t>
  </si>
  <si>
    <t xml:space="preserve">Дети в возрасте 0 - 17 лет </t>
  </si>
  <si>
    <t xml:space="preserve"> Children aged 0 - 17 </t>
  </si>
  <si>
    <t xml:space="preserve">Молодежь в возрасте 14 - 28 лет </t>
  </si>
  <si>
    <t xml:space="preserve"> Youth aged 14 - 28</t>
  </si>
  <si>
    <t xml:space="preserve">Население трудоспособного возраста (женщины 16-57 лет, мужчины 16-62 лет ) </t>
  </si>
  <si>
    <t xml:space="preserve"> Working-age population (women 16-57 years old, men 16-62 years old)</t>
  </si>
  <si>
    <t xml:space="preserve">Население старше трудоспособного возраста (женщины 58 лет и старше, мужчины 63 лет и старше) </t>
  </si>
  <si>
    <t xml:space="preserve"> Population above working age (females 58 years and older, males 63 years and older)</t>
  </si>
  <si>
    <t xml:space="preserve">По территории </t>
  </si>
  <si>
    <t xml:space="preserve"> By territory</t>
  </si>
  <si>
    <t xml:space="preserve">Джалал Абадская область </t>
  </si>
  <si>
    <t xml:space="preserve"> Jalal Abad province</t>
  </si>
  <si>
    <t xml:space="preserve">Иссык Кульская область </t>
  </si>
  <si>
    <t xml:space="preserve"> Issyk Kul province</t>
  </si>
  <si>
    <t xml:space="preserve">Дети (до 18) </t>
  </si>
  <si>
    <t xml:space="preserve"> Children (under 18)</t>
  </si>
  <si>
    <t xml:space="preserve">Взрослые (18-64) </t>
  </si>
  <si>
    <t xml:space="preserve"> Adults (18-64)</t>
  </si>
  <si>
    <t xml:space="preserve">Пожилые (65 и старше) </t>
  </si>
  <si>
    <t xml:space="preserve"> Seniors (65 and older)</t>
  </si>
  <si>
    <t xml:space="preserve">*Интегрированное выборочное обследование бюджетов домашних хозяйств и рабочей силы. </t>
  </si>
  <si>
    <t xml:space="preserve"> *Integrated Sample Survey of Household and Labor Force Budgets.</t>
  </si>
  <si>
    <t xml:space="preserve">Доля возобновляемых источников энергии в общем объеме энергопотребления </t>
  </si>
  <si>
    <t xml:space="preserve"> Share of renewable energy sources in the total volume of energy consumption</t>
  </si>
  <si>
    <t xml:space="preserve"> Доля возобновляемых источников энергии в общем объеме конечного энергопотребления,  в процентах </t>
  </si>
  <si>
    <t xml:space="preserve"> Share of renewable energy sources in total final energy consumption, in percent</t>
  </si>
  <si>
    <t xml:space="preserve">Доля населения, имеющего доступ к электроэнергии </t>
  </si>
  <si>
    <t xml:space="preserve">Город </t>
  </si>
  <si>
    <t xml:space="preserve"> Urban</t>
  </si>
  <si>
    <t xml:space="preserve">Село </t>
  </si>
  <si>
    <t xml:space="preserve"> Rural</t>
  </si>
  <si>
    <t xml:space="preserve">Территория </t>
  </si>
  <si>
    <t xml:space="preserve"> Territory</t>
  </si>
  <si>
    <t xml:space="preserve">По возрасту </t>
  </si>
  <si>
    <t xml:space="preserve"> By age</t>
  </si>
  <si>
    <t xml:space="preserve">Дети в возрасте 0-6 лет </t>
  </si>
  <si>
    <t xml:space="preserve"> Children aged 0-6 years</t>
  </si>
  <si>
    <t xml:space="preserve">Дети в возрасте 7-14 лет </t>
  </si>
  <si>
    <t xml:space="preserve"> Children aged 7-14 years</t>
  </si>
  <si>
    <t xml:space="preserve">Молодёжь, 15-28 лет </t>
  </si>
  <si>
    <t xml:space="preserve"> Young people, 15-28 years </t>
  </si>
  <si>
    <t xml:space="preserve">Взрослое население трудоспособного возраста (от 29 лет) </t>
  </si>
  <si>
    <t xml:space="preserve"> Working-age adults (29 years and older)</t>
  </si>
  <si>
    <t xml:space="preserve">Старше трудоспособного </t>
  </si>
  <si>
    <t xml:space="preserve"> Above working age</t>
  </si>
  <si>
    <t xml:space="preserve">По образованию </t>
  </si>
  <si>
    <t xml:space="preserve"> By education</t>
  </si>
  <si>
    <t xml:space="preserve">Начальное и ниже </t>
  </si>
  <si>
    <t xml:space="preserve"> Primary and below</t>
  </si>
  <si>
    <t xml:space="preserve">Основное общее </t>
  </si>
  <si>
    <t xml:space="preserve"> Basic general</t>
  </si>
  <si>
    <t xml:space="preserve">Среднее общее </t>
  </si>
  <si>
    <t xml:space="preserve"> General secondary</t>
  </si>
  <si>
    <t xml:space="preserve">Профессиональное высшее </t>
  </si>
  <si>
    <t xml:space="preserve"> Professional higher</t>
  </si>
  <si>
    <t xml:space="preserve">Беднейший </t>
  </si>
  <si>
    <t xml:space="preserve"> The poorest</t>
  </si>
  <si>
    <t xml:space="preserve">Второй </t>
  </si>
  <si>
    <t xml:space="preserve"> Second</t>
  </si>
  <si>
    <t xml:space="preserve">Средний </t>
  </si>
  <si>
    <t xml:space="preserve"> Middle</t>
  </si>
  <si>
    <t xml:space="preserve">Четвертый </t>
  </si>
  <si>
    <t xml:space="preserve"> Fourth</t>
  </si>
  <si>
    <t xml:space="preserve">Богатейший </t>
  </si>
  <si>
    <t xml:space="preserve"> Richest</t>
  </si>
  <si>
    <t>Share of population with access to electricity</t>
  </si>
  <si>
    <t xml:space="preserve">Профессиональное среднее или общее </t>
  </si>
  <si>
    <t xml:space="preserve"> Professional secondary or general</t>
  </si>
  <si>
    <t xml:space="preserve">Образование главы домохозяйства </t>
  </si>
  <si>
    <t xml:space="preserve"> Education of the head of household</t>
  </si>
  <si>
    <t xml:space="preserve">По данным кластерного обследования по многим показателям, 2018г. </t>
  </si>
  <si>
    <t xml:space="preserve"> According to the Multiple Indicator Cluster Survey, 2018.</t>
  </si>
  <si>
    <t>Locality</t>
  </si>
  <si>
    <t>(million kilowatt-hours)</t>
  </si>
  <si>
    <t>Electricity generated</t>
  </si>
  <si>
    <t>Industry</t>
  </si>
  <si>
    <t>Agriculture</t>
  </si>
  <si>
    <t>Transport</t>
  </si>
  <si>
    <t>Construction</t>
  </si>
  <si>
    <t>Other activities</t>
  </si>
  <si>
    <t>Losses in public power grids</t>
  </si>
  <si>
    <t>Released out of the country</t>
  </si>
  <si>
    <t>Received from outside the country ¹</t>
  </si>
  <si>
    <t>Electricity consumed</t>
  </si>
  <si>
    <t>Oil, thousand tonnes</t>
  </si>
  <si>
    <t>Coal, thousand tonnes</t>
  </si>
  <si>
    <t>Natural gas, mln m3</t>
  </si>
  <si>
    <t>Fuel oil, thousand tonnes</t>
  </si>
  <si>
    <t>Diesel fuel, thousand tonnes</t>
  </si>
  <si>
    <t>Petrol, thousand tonnes</t>
  </si>
  <si>
    <t>Electricity, million kWh</t>
  </si>
  <si>
    <t>Heat and energy, thousand gigacalories</t>
  </si>
  <si>
    <t>Consumed within the republic*</t>
  </si>
  <si>
    <t>Agriculture, forestry and fishery</t>
  </si>
  <si>
    <t>Mining</t>
  </si>
  <si>
    <t>Manufacturing</t>
  </si>
  <si>
    <t>Supply of electricity, gas, steam and air conditioning</t>
  </si>
  <si>
    <t>Water Supply, Treatment, Waste Treatment and Recycling</t>
  </si>
  <si>
    <t>Wholesale and retail trade; Repair of cars and motorcycles</t>
  </si>
  <si>
    <t>Transportation and Storage of Goods</t>
  </si>
  <si>
    <t>Activities of hotels and restaurants</t>
  </si>
  <si>
    <t>Information &amp; Communication</t>
  </si>
  <si>
    <t>Financial intermediation and insurance</t>
  </si>
  <si>
    <t>Real Estate Transactions</t>
  </si>
  <si>
    <t>Professional, scientific and technical activities</t>
  </si>
  <si>
    <t>Administrative and support activities</t>
  </si>
  <si>
    <t>Public Administration and Defence; Compulsory social security</t>
  </si>
  <si>
    <t>Education</t>
  </si>
  <si>
    <t>Health and social services for the population</t>
  </si>
  <si>
    <t>Arts, Entertainment &amp; Recreation</t>
  </si>
  <si>
    <t>Other service activities</t>
  </si>
  <si>
    <t>Consumption of fuel and energy resources by types of economic activity in 2019</t>
  </si>
  <si>
    <t>Consumption of fuel and energy resources by types of economic activity in 2020</t>
  </si>
  <si>
    <t>Consumption of fuel and energy resources by types of economic activity in 2018</t>
  </si>
  <si>
    <t>Consumption of fuel and energy resources by types of economic activity in 2017</t>
  </si>
  <si>
    <t>Consumption of fuel and energy resources by types of economic activity in 2016</t>
  </si>
  <si>
    <t>Consumption of fuel and energy resources by types of economic activity in 2015</t>
  </si>
  <si>
    <r>
      <t>Газ природный, млн.м</t>
    </r>
    <r>
      <rPr>
        <b/>
        <vertAlign val="superscript"/>
        <sz val="9"/>
        <rFont val="Times New Roman"/>
        <family val="1"/>
      </rPr>
      <t>3</t>
    </r>
  </si>
  <si>
    <t>Small HPP electricity generation</t>
  </si>
  <si>
    <t>Kyrgyz Republic</t>
  </si>
  <si>
    <t xml:space="preserve">млн. кВт.ч </t>
  </si>
  <si>
    <t>million kWh</t>
  </si>
  <si>
    <t xml:space="preserve">Производство электроэнергии на малых ГЭС </t>
  </si>
  <si>
    <t xml:space="preserve">Производство электроэнергии гидроэлектростанциями </t>
  </si>
  <si>
    <t>HPP Electricity Generation</t>
  </si>
  <si>
    <t>Titles of indicators</t>
  </si>
  <si>
    <t>Electricity production by hydroelectric power plants, million kWh</t>
  </si>
  <si>
    <t>Electricity consumption structure by type of consumers</t>
  </si>
  <si>
    <t xml:space="preserve">Структура потребления электроэнергии по видам по потребителей </t>
  </si>
  <si>
    <t>(million kWh)</t>
  </si>
  <si>
    <t>Distribution</t>
  </si>
  <si>
    <t>Spent</t>
  </si>
  <si>
    <t>including</t>
  </si>
  <si>
    <t>to be converted into other forms of energy</t>
  </si>
  <si>
    <t>Directly as energy</t>
  </si>
  <si>
    <t>for the production of industrial products</t>
  </si>
  <si>
    <t>for construction, installation and drilling works</t>
  </si>
  <si>
    <t>for the work of transport</t>
  </si>
  <si>
    <t>for agricultural work (products)</t>
  </si>
  <si>
    <t>for communal and cultural needs (including leave to the population)</t>
  </si>
  <si>
    <t>for other works and needs</t>
  </si>
  <si>
    <t>Investments in fixed assets</t>
  </si>
  <si>
    <t>(million soms)</t>
  </si>
  <si>
    <t>Provision (supply) of electricity, gas, steam and air conditioning</t>
  </si>
  <si>
    <t>Inflow of foreign direct investment</t>
  </si>
  <si>
    <t>(thousands of US dollars)</t>
  </si>
  <si>
    <t>Inflow of foreign investment</t>
  </si>
  <si>
    <t>Foreign direct investment inflows for energy infrastructure expansion and technology modernization as a percentage of total foreign direct investment inflows (percentage)</t>
  </si>
  <si>
    <t xml:space="preserve">Use of energy sources for cooking by place of residence in 2022 </t>
  </si>
  <si>
    <t xml:space="preserve"> Использование источников энергии для приготовления пищи в зависимости от места жительства в 2022 г.</t>
  </si>
  <si>
    <t>(as a percentage of the total)</t>
  </si>
  <si>
    <t>Газовая плита с центральным газопроводом</t>
  </si>
  <si>
    <t>Газовая плита с газом в баллонах</t>
  </si>
  <si>
    <t>Электроплитка</t>
  </si>
  <si>
    <t>Gas stove with central gas pipeline</t>
  </si>
  <si>
    <t>Gas stove with gas in cylinders</t>
  </si>
  <si>
    <t>Electric stove</t>
  </si>
  <si>
    <t>Solid fuel (stove, hearth)</t>
  </si>
  <si>
    <t>rural areas</t>
  </si>
  <si>
    <t>urban settlements</t>
  </si>
  <si>
    <t xml:space="preserve"> Использование источников энергии для приготовления пищи в зависимости от места жительства  в 2012 году</t>
  </si>
  <si>
    <t>Use of energy sources for cooking according to place of residence in 2012</t>
  </si>
  <si>
    <t>Газовая плитас центральным газопроводом</t>
  </si>
  <si>
    <t>Электро-плитка</t>
  </si>
  <si>
    <t xml:space="preserve">Всего </t>
  </si>
  <si>
    <t>(percentage)</t>
  </si>
  <si>
    <t>Central heating</t>
  </si>
  <si>
    <t>bathtubs (showers)</t>
  </si>
  <si>
    <t>Gas</t>
  </si>
  <si>
    <t>Hot water supply</t>
  </si>
  <si>
    <t>Floor-standing electric stoves</t>
  </si>
  <si>
    <t>(thousand sq.m)</t>
  </si>
  <si>
    <t>Plumbing</t>
  </si>
  <si>
    <t>Sewerage</t>
  </si>
  <si>
    <t>Bathtubs (showers)</t>
  </si>
  <si>
    <t>Urban area</t>
  </si>
  <si>
    <t>Rural area</t>
  </si>
  <si>
    <t>(in terms of equivalent fuel, thousand ?)</t>
  </si>
  <si>
    <t>Motor gasoline</t>
  </si>
  <si>
    <t>Receipt (by import)</t>
  </si>
  <si>
    <t>Export</t>
  </si>
  <si>
    <t>Diesel fuel</t>
  </si>
  <si>
    <t>Fuel oil</t>
  </si>
  <si>
    <t>Electricity</t>
  </si>
  <si>
    <t>Coal</t>
  </si>
  <si>
    <t xml:space="preserve">Natural gas
</t>
  </si>
  <si>
    <t xml:space="preserve">тыс.кВтч/млн.сом 
</t>
  </si>
  <si>
    <t>thousand kWh/mln soms</t>
  </si>
  <si>
    <t xml:space="preserve">at current market prices
</t>
  </si>
  <si>
    <t xml:space="preserve">Gross Domestic Product
</t>
  </si>
  <si>
    <t xml:space="preserve">in 2010 prices
</t>
  </si>
  <si>
    <t xml:space="preserve">2010=100
</t>
  </si>
  <si>
    <t xml:space="preserve">Agriculture, forestry and fisheries
</t>
  </si>
  <si>
    <t xml:space="preserve">Industry
</t>
  </si>
  <si>
    <t xml:space="preserve">Scope of contract work performed in-house
</t>
  </si>
  <si>
    <t xml:space="preserve">Gross output of transport
</t>
  </si>
  <si>
    <t>Валовой внутренний продукт, тыс. кВт.ч на 1 млн. сомов ВВП</t>
  </si>
  <si>
    <t xml:space="preserve">Electrical Capacity
</t>
  </si>
  <si>
    <t>Gross domestic product, thousand kWh per 1 million soms of GDP</t>
  </si>
  <si>
    <t xml:space="preserve">Agriculture, forestry and fishing, thousand kWh per 1 million soms of industry output
</t>
  </si>
  <si>
    <t>Industry, thousand kWh per 1 million soms of industry output</t>
  </si>
  <si>
    <t>Валовой внутренний продукт, тут2 на 1 млн. сомов ВВП</t>
  </si>
  <si>
    <t>Обеспечение электроэнергией, газом, паром и кондиционированным воздухом, тут2 на 1 млн. сомов объема производства отрасли</t>
  </si>
  <si>
    <t>Energy capacity</t>
  </si>
  <si>
    <t>Gross domestic product, here2 per 1 million soms of GDP</t>
  </si>
  <si>
    <t>Agriculture, forestry and fishing, here2 per 1 million soms of the industry's output</t>
  </si>
  <si>
    <t>Mining, here2 per 1 million soms of the industry's output</t>
  </si>
  <si>
    <t>Provision of electricity, gas, steam and air conditioning, here2 per 1 million soms of the industry's production volume</t>
  </si>
  <si>
    <t>(cases)</t>
  </si>
  <si>
    <t>Republican institutions of the Ministry of Health of the Kyrgyz Republic</t>
  </si>
  <si>
    <t>Patients diagnosed for the first time in their lives:</t>
  </si>
  <si>
    <t>Total, thousand people</t>
  </si>
  <si>
    <t>Breast</t>
  </si>
  <si>
    <t xml:space="preserve">cervix and uterus
</t>
  </si>
  <si>
    <t>Ovarian</t>
  </si>
  <si>
    <t xml:space="preserve">active tuberculosis
</t>
  </si>
  <si>
    <t xml:space="preserve">Alcohol Addiction
</t>
  </si>
  <si>
    <t xml:space="preserve">Mental and Conduct Disorders
</t>
  </si>
  <si>
    <t xml:space="preserve">acute, chronic glomerulonephritis, nephrotic syndrome
</t>
  </si>
  <si>
    <t xml:space="preserve">chronic pyelonephritis
</t>
  </si>
  <si>
    <t xml:space="preserve">cervical erosion and ectropion
</t>
  </si>
  <si>
    <t xml:space="preserve">menstrual disorders
</t>
  </si>
  <si>
    <t>infertility</t>
  </si>
  <si>
    <t xml:space="preserve">   осложнения беременности</t>
  </si>
  <si>
    <t xml:space="preserve">pregnancy complications
</t>
  </si>
  <si>
    <t>Число заболеваний с впервые установленным  диагнозом</t>
  </si>
  <si>
    <t xml:space="preserve"> Болезни осложнения беременности, родов и послеродового периода</t>
  </si>
  <si>
    <t xml:space="preserve"> Болезни костно-мышечной системы и соединительной ткани</t>
  </si>
  <si>
    <t>Number of newly diagnosed diseases</t>
  </si>
  <si>
    <t xml:space="preserve">Infectious and parasitic diseases
</t>
  </si>
  <si>
    <t>Neoplasms</t>
  </si>
  <si>
    <t xml:space="preserve"> Болезни эндокринной системы, расстройства питания, нарушения обмена веществ и иммунитета</t>
  </si>
  <si>
    <t>Diseases of the endocrine system, eating disorders, metabolic and immune disorders</t>
  </si>
  <si>
    <t>Diseases of the blood and hematopoietic organs</t>
  </si>
  <si>
    <t>Mental and Conduct Disorders</t>
  </si>
  <si>
    <t>Diseases of the nervous system</t>
  </si>
  <si>
    <t>Diseases of the eye and its appendages</t>
  </si>
  <si>
    <t>Diseases of the ear and mastoid process</t>
  </si>
  <si>
    <t>Diseases of the circulatory system</t>
  </si>
  <si>
    <t>Respiratory diseases</t>
  </si>
  <si>
    <t>Diseases of the digestive system</t>
  </si>
  <si>
    <t>Diseases of the genitourinary system</t>
  </si>
  <si>
    <t>Diseases, complications of pregnancy, childbirth and the postpartum period</t>
  </si>
  <si>
    <t>Diseases of the skin and subcutaneous tissue</t>
  </si>
  <si>
    <t>Diseases of the musculoskeletal system and connective tissue</t>
  </si>
  <si>
    <t>Congenital anomalies (malformations)</t>
  </si>
  <si>
    <t>Symptoms, signs, and imprecise conditions</t>
  </si>
  <si>
    <t>Selected conditions that occur in the perinatal period</t>
  </si>
  <si>
    <t>Injuries and poisonings</t>
  </si>
  <si>
    <t xml:space="preserve">(per 1000 population)
</t>
  </si>
  <si>
    <t xml:space="preserve">Number of doctors
</t>
  </si>
  <si>
    <t xml:space="preserve">Number of dentists
</t>
  </si>
  <si>
    <t xml:space="preserve">Number of pharmacists
</t>
  </si>
  <si>
    <t xml:space="preserve">Number of nursing and midwifery staff
</t>
  </si>
  <si>
    <t xml:space="preserve">Число медицинских учреждений </t>
  </si>
  <si>
    <t>Number of health facilities</t>
  </si>
  <si>
    <t>(units)</t>
  </si>
  <si>
    <t>Hospitals</t>
  </si>
  <si>
    <t xml:space="preserve">Medical Institutions
</t>
  </si>
  <si>
    <t xml:space="preserve">Family Medicine Centers
</t>
  </si>
  <si>
    <t xml:space="preserve">They have groups of family doctors
</t>
  </si>
  <si>
    <t xml:space="preserve">GSVs independent, legal entities
</t>
  </si>
  <si>
    <t xml:space="preserve">Feldsher-obstetric stations
</t>
  </si>
  <si>
    <t xml:space="preserve">Emergency Medical Care Stations
</t>
  </si>
  <si>
    <t xml:space="preserve">Including: Number of stations - independent
</t>
  </si>
  <si>
    <t xml:space="preserve">Children's Homes
</t>
  </si>
  <si>
    <t xml:space="preserve">ИНСАНДЫК ӨНҮГҮҮ ИНДЕКСИ ЖАНА АНЫН КОМПОНЕНТТЕРИ </t>
  </si>
  <si>
    <t xml:space="preserve">Инсандык өнүгүү индекси </t>
  </si>
  <si>
    <t>Төрөлгөндө күтүлгөн өмүр узактыгы (жылдар)</t>
  </si>
  <si>
    <t>Окуу жылдарынын күтүлүгөн саны (жылдар)</t>
  </si>
  <si>
    <t>Окуу жылдарынын орточо саны (жылдар)</t>
  </si>
  <si>
    <t>Калктын жан башына жалпы улуттук киреше (2017 СЖП АКШ доллары)</t>
  </si>
  <si>
    <r>
      <t xml:space="preserve">Источник / </t>
    </r>
    <r>
      <rPr>
        <sz val="9"/>
        <color theme="4"/>
        <rFont val="Calibri"/>
        <family val="2"/>
        <charset val="204"/>
        <scheme val="minor"/>
      </rPr>
      <t>Source:</t>
    </r>
    <r>
      <rPr>
        <sz val="9"/>
        <rFont val="Calibri"/>
        <family val="2"/>
        <charset val="204"/>
        <scheme val="minor"/>
      </rPr>
      <t xml:space="preserve"> / </t>
    </r>
    <r>
      <rPr>
        <sz val="9"/>
        <color theme="9"/>
        <rFont val="Calibri (Body)"/>
      </rPr>
      <t>Булагы:</t>
    </r>
  </si>
  <si>
    <r>
      <t xml:space="preserve">Ссылка на источник / </t>
    </r>
    <r>
      <rPr>
        <sz val="9"/>
        <color theme="4"/>
        <rFont val="Calibri"/>
        <family val="2"/>
        <charset val="204"/>
        <scheme val="minor"/>
      </rPr>
      <t>Link to source:</t>
    </r>
    <r>
      <rPr>
        <sz val="9"/>
        <rFont val="Calibri"/>
        <family val="2"/>
        <charset val="204"/>
        <scheme val="minor"/>
      </rPr>
      <t xml:space="preserve"> / </t>
    </r>
    <r>
      <rPr>
        <sz val="9"/>
        <color theme="9"/>
        <rFont val="Calibri (Body)"/>
      </rPr>
      <t>Шилтеме:</t>
    </r>
  </si>
  <si>
    <r>
      <t xml:space="preserve">Офис по Докладам о человеческом развитии Программы развития ООН / </t>
    </r>
    <r>
      <rPr>
        <sz val="9"/>
        <color theme="4"/>
        <rFont val="Calibri"/>
        <family val="2"/>
        <charset val="204"/>
        <scheme val="minor"/>
      </rPr>
      <t xml:space="preserve">Human Development Report Office of the United Nations Development Programme / </t>
    </r>
    <r>
      <rPr>
        <sz val="9"/>
        <color theme="9"/>
        <rFont val="Calibri (Body)"/>
      </rPr>
      <t>БУУӨП Инсандык өнүгүү боюнча баяндама офиси</t>
    </r>
  </si>
  <si>
    <t>Гендердик өнүгүү индекси</t>
  </si>
  <si>
    <t>Теңсиздикке ылайыкташтырылган ИӨИ</t>
  </si>
  <si>
    <t>Гендердик теңсиздик индекси</t>
  </si>
  <si>
    <t xml:space="preserve">Планеталык басым ИӨИ </t>
  </si>
  <si>
    <r>
      <t>Численность постоянного населения на начало года /</t>
    </r>
    <r>
      <rPr>
        <b/>
        <sz val="9"/>
        <color theme="4"/>
        <rFont val="Times New Roman"/>
        <family val="1"/>
        <charset val="204"/>
      </rPr>
      <t xml:space="preserve">  Number of resident population at the beginning of the year</t>
    </r>
    <r>
      <rPr>
        <b/>
        <sz val="9"/>
        <color theme="1"/>
        <rFont val="Times New Roman"/>
        <family val="1"/>
        <charset val="204"/>
      </rPr>
      <t xml:space="preserve"> / </t>
    </r>
    <r>
      <rPr>
        <b/>
        <sz val="9"/>
        <color theme="9"/>
        <rFont val="Times New Roman"/>
        <family val="1"/>
      </rPr>
      <t>Жылдын башына карата туруктуу калктын саны</t>
    </r>
  </si>
  <si>
    <t>Көрсөткүчтөрдүн аталыштары</t>
  </si>
  <si>
    <t>Кыргыз Республикасы</t>
  </si>
  <si>
    <t>Баткен аймагы</t>
  </si>
  <si>
    <t>Жалал-Абад аймагы</t>
  </si>
  <si>
    <t>Ысык-Көл аймагы</t>
  </si>
  <si>
    <t>Нарын аймагы</t>
  </si>
  <si>
    <t>Ош аймагы</t>
  </si>
  <si>
    <t>Талас аймагы</t>
  </si>
  <si>
    <t>Чүй аймагы</t>
  </si>
  <si>
    <t>Бишкек шаары</t>
  </si>
  <si>
    <t>Ош шаары</t>
  </si>
  <si>
    <t>(жылдын башына карата баалоо, адамдар)</t>
  </si>
  <si>
    <t>Эркектер</t>
  </si>
  <si>
    <t>Бардык калк</t>
  </si>
  <si>
    <t>анын ичинен курагы, жашы:</t>
  </si>
  <si>
    <t>1жашка чейин</t>
  </si>
  <si>
    <t>1 жаш</t>
  </si>
  <si>
    <t>2 жаш</t>
  </si>
  <si>
    <t>3 жаш</t>
  </si>
  <si>
    <t>4 жаш</t>
  </si>
  <si>
    <t>5 жаш</t>
  </si>
  <si>
    <t>6 жаш</t>
  </si>
  <si>
    <t>7 жаш</t>
  </si>
  <si>
    <t>8 жаш</t>
  </si>
  <si>
    <t>9 жаш</t>
  </si>
  <si>
    <t>10 жаш</t>
  </si>
  <si>
    <t>11 жаш</t>
  </si>
  <si>
    <t>12 жаш</t>
  </si>
  <si>
    <t>13 жаш</t>
  </si>
  <si>
    <t>14 жаш</t>
  </si>
  <si>
    <t>15 жаш</t>
  </si>
  <si>
    <t>16 жаш</t>
  </si>
  <si>
    <t>17 жаш</t>
  </si>
  <si>
    <t>18 жаш</t>
  </si>
  <si>
    <t>19 жаш</t>
  </si>
  <si>
    <t>20-24 жаш</t>
  </si>
  <si>
    <t>25-29 жаш</t>
  </si>
  <si>
    <t>30-34 жаш</t>
  </si>
  <si>
    <t>35-39 жаш</t>
  </si>
  <si>
    <t>40-44 жаш</t>
  </si>
  <si>
    <t>45-49 жаш</t>
  </si>
  <si>
    <t>50-54 жаш</t>
  </si>
  <si>
    <t>55-59 жаш</t>
  </si>
  <si>
    <t>60-64 жаш</t>
  </si>
  <si>
    <t>65-69 жаш</t>
  </si>
  <si>
    <t>70-74 жаш</t>
  </si>
  <si>
    <t>75-79 жаш</t>
  </si>
  <si>
    <t>80-84 жаш</t>
  </si>
  <si>
    <t>85 жаш жана андан улуулар</t>
  </si>
  <si>
    <t>Аялдар</t>
  </si>
  <si>
    <r>
      <t xml:space="preserve">5.01.00.02 Численность постоянного населения по полу, основным возрастным группам / </t>
    </r>
    <r>
      <rPr>
        <b/>
        <sz val="10"/>
        <color theme="4"/>
        <rFont val="Times New Roman"/>
        <family val="1"/>
      </rPr>
      <t>Number of resident population by sex, main age groups</t>
    </r>
    <r>
      <rPr>
        <b/>
        <sz val="10"/>
        <rFont val="Times New Roman"/>
        <family val="1"/>
      </rPr>
      <t xml:space="preserve"> / </t>
    </r>
    <r>
      <rPr>
        <b/>
        <sz val="10"/>
        <color theme="9"/>
        <rFont val="Times New Roman"/>
        <family val="1"/>
      </rPr>
      <t>Туруктуу калктын жынысы, негизги курактык топтору боюнча саны</t>
    </r>
  </si>
  <si>
    <t>анын ичинде курагы, жашы:</t>
  </si>
  <si>
    <t>эмгекке жөндөмдүү жашка чейинкилер</t>
  </si>
  <si>
    <t>эмгекке жөндөмдүү жаштагылар</t>
  </si>
  <si>
    <t>эмгекке жөндөмдүү жаштан улуулар</t>
  </si>
  <si>
    <r>
      <t xml:space="preserve">Численность постоянного населения по полу и возрастным группам / </t>
    </r>
    <r>
      <rPr>
        <b/>
        <sz val="9"/>
        <color theme="4"/>
        <rFont val="Times New Roman"/>
        <family val="1"/>
      </rPr>
      <t>Number of resident population by sex and age group</t>
    </r>
    <r>
      <rPr>
        <b/>
        <sz val="9"/>
        <rFont val="Times New Roman"/>
        <family val="1"/>
        <charset val="204"/>
      </rPr>
      <t xml:space="preserve"> / </t>
    </r>
    <r>
      <rPr>
        <b/>
        <sz val="9"/>
        <color theme="9"/>
        <rFont val="Times New Roman"/>
        <family val="1"/>
      </rPr>
      <t>Жыныстык жана жаш курактык топтор боюнча туруктуу калктын саны</t>
    </r>
  </si>
  <si>
    <t>Аймактар боюнча калктын жыштыгы</t>
  </si>
  <si>
    <t>(жылдын аягында, адамдар)</t>
  </si>
  <si>
    <t xml:space="preserve"> (жылдын башына карата баалоо, адам) </t>
  </si>
  <si>
    <r>
      <t xml:space="preserve">Численность постоянного населения по полу, основным возрастным группам / </t>
    </r>
    <r>
      <rPr>
        <b/>
        <sz val="10"/>
        <color theme="4"/>
        <rFont val="Times New Roman"/>
        <family val="1"/>
        <charset val="204"/>
      </rPr>
      <t xml:space="preserve">Number of resident population by sex, main age groups / </t>
    </r>
    <r>
      <rPr>
        <b/>
        <sz val="10"/>
        <color theme="9"/>
        <rFont val="Times New Roman"/>
        <family val="1"/>
      </rPr>
      <t>Туруктуу калктын жынысы, негизги курактык топтору боюнча саны</t>
    </r>
  </si>
  <si>
    <t xml:space="preserve">Эскертүү: Негизги курактык топтор боюнча калктын саны жөнүндө маалыматтардагы эмгекке жөндөмдүү жашка чейинки калкка 16 жашка чейинки балдар жана жаш өспүрүмдөр киргизилди. 2011-жылдан тартып эмгекке жөндөмдүү куракка 16-62 жаштагы эркектер, 16-57 жаштагы аялдар; эмгекке жөндөмдүү курактан улууларга - 63 жаш жана андан улуу эркектер, 58 жаш жана андан улуу аялдар (Кыргыз Республикасынын Эмгек, социалдык камсыздоо жана миграция министрлигинин түшүндүрүүсү) киргизилди.
</t>
  </si>
  <si>
    <t xml:space="preserve">Note: data on population by major age groups of population under working age included children and adolescents up to 16 years. With 2011. to the able-bodied age-related men 16-62 years, women 16-57 years; older than working age - men 63 years and older, women aged 58 and older (the explanation of the Ministry of labour, social security and migration of the Kyrgyz Republic).
</t>
  </si>
  <si>
    <t>Жыныстык жана жаш курактык топтор боюнча туруктуу калктын саны</t>
  </si>
  <si>
    <r>
      <t xml:space="preserve">                       (оценка на начало года, человек) /</t>
    </r>
    <r>
      <rPr>
        <i/>
        <sz val="9"/>
        <color theme="4"/>
        <rFont val="Times New Roman"/>
        <family val="1"/>
        <charset val="204"/>
      </rPr>
      <t xml:space="preserve"> (estimate for the beginning of the year, people) / </t>
    </r>
    <r>
      <rPr>
        <i/>
        <sz val="9"/>
        <color theme="9"/>
        <rFont val="Times New Roman"/>
        <family val="1"/>
      </rPr>
      <t xml:space="preserve">(жылдын башына карата баалоо, адам) </t>
    </r>
  </si>
  <si>
    <r>
      <t xml:space="preserve">Коэффициент нагрузки на трудоспособное население по территории (коэффициент демографической нагрузки) / </t>
    </r>
    <r>
      <rPr>
        <b/>
        <sz val="11"/>
        <color theme="4"/>
        <rFont val="Times New Roman"/>
        <family val="1"/>
        <charset val="204"/>
      </rPr>
      <t xml:space="preserve">Working-age population dependency ratio by territory (dependency ratio) / </t>
    </r>
    <r>
      <rPr>
        <b/>
        <sz val="11"/>
        <color theme="9"/>
        <rFont val="Times New Roman"/>
        <family val="1"/>
      </rPr>
      <t>Иштеген курактагы калктын көз карандылык коэффициенти аймактар боюнча (көз карандылык коэффициенти)</t>
    </r>
  </si>
  <si>
    <t>(Жылдын аягында, иштеген курактагы 1000 адамга)</t>
  </si>
  <si>
    <t>(саны, жылдар)</t>
  </si>
  <si>
    <t>Көрсөткүчтөрдүн аты</t>
  </si>
  <si>
    <t>Жыныстык жана жаш курак боюнча күтүлгөн өмүр узактыгы</t>
  </si>
  <si>
    <t xml:space="preserve">Төрөлгөндө күтүлгөн өмүр узактыгы </t>
  </si>
  <si>
    <t>1 жашка чейин</t>
  </si>
  <si>
    <t>20 жаш</t>
  </si>
  <si>
    <t>21 жаш</t>
  </si>
  <si>
    <t>22 жаш</t>
  </si>
  <si>
    <t>23 жаш</t>
  </si>
  <si>
    <t>24 жаш</t>
  </si>
  <si>
    <t>25 жаш</t>
  </si>
  <si>
    <t>26 жаш</t>
  </si>
  <si>
    <t>27 жаш</t>
  </si>
  <si>
    <t>28 жаш</t>
  </si>
  <si>
    <t>29 жаш</t>
  </si>
  <si>
    <t>30 жаш</t>
  </si>
  <si>
    <t>31 жаш</t>
  </si>
  <si>
    <t>32 жаш</t>
  </si>
  <si>
    <t>33 жаш</t>
  </si>
  <si>
    <t>34 жаш</t>
  </si>
  <si>
    <t>35 жаш</t>
  </si>
  <si>
    <t>36 жаш</t>
  </si>
  <si>
    <t>37 жаш</t>
  </si>
  <si>
    <t>38 жаш</t>
  </si>
  <si>
    <t>39 жаш</t>
  </si>
  <si>
    <t>40 жаш</t>
  </si>
  <si>
    <t>41 жаш</t>
  </si>
  <si>
    <t>42 жаш</t>
  </si>
  <si>
    <t>43 жаш</t>
  </si>
  <si>
    <t>44 жаш</t>
  </si>
  <si>
    <t>45 жаш</t>
  </si>
  <si>
    <t>46 жаш</t>
  </si>
  <si>
    <t>47 жаш</t>
  </si>
  <si>
    <t>48 жаш</t>
  </si>
  <si>
    <t>49 жаш</t>
  </si>
  <si>
    <t>50 жаш</t>
  </si>
  <si>
    <t>51 жаш</t>
  </si>
  <si>
    <t>52 жаш</t>
  </si>
  <si>
    <t>53 жаш</t>
  </si>
  <si>
    <t>54 жаш</t>
  </si>
  <si>
    <t>55 жаш</t>
  </si>
  <si>
    <t>56 жаш</t>
  </si>
  <si>
    <t>57 жаш</t>
  </si>
  <si>
    <t>58 жаш</t>
  </si>
  <si>
    <t>59 жаш</t>
  </si>
  <si>
    <t>60 жаш</t>
  </si>
  <si>
    <t>61 жаш</t>
  </si>
  <si>
    <t>62 жаш</t>
  </si>
  <si>
    <t>63 жаш</t>
  </si>
  <si>
    <t>64 жаш</t>
  </si>
  <si>
    <t>65 жаш</t>
  </si>
  <si>
    <t>66 жаш</t>
  </si>
  <si>
    <t>67 жаш</t>
  </si>
  <si>
    <t>68 жаш</t>
  </si>
  <si>
    <t>69 жаш</t>
  </si>
  <si>
    <t>70 жаш</t>
  </si>
  <si>
    <t>71 жаш</t>
  </si>
  <si>
    <t>72 жаш</t>
  </si>
  <si>
    <t>73 жаш</t>
  </si>
  <si>
    <t>74 жаш</t>
  </si>
  <si>
    <t>75 жаш</t>
  </si>
  <si>
    <t>76 жаш</t>
  </si>
  <si>
    <t>77 жаш</t>
  </si>
  <si>
    <t>78 жаш</t>
  </si>
  <si>
    <t>79 жаш</t>
  </si>
  <si>
    <t>80 жаш</t>
  </si>
  <si>
    <t>81 жаш</t>
  </si>
  <si>
    <t>82 жаш</t>
  </si>
  <si>
    <t>83 жаш</t>
  </si>
  <si>
    <t>84 жаш</t>
  </si>
  <si>
    <t>85 жаш</t>
  </si>
  <si>
    <t>86 жаш</t>
  </si>
  <si>
    <t>87 жаш</t>
  </si>
  <si>
    <t>88 жаш</t>
  </si>
  <si>
    <t>89 жаш</t>
  </si>
  <si>
    <t>90 жаш</t>
  </si>
  <si>
    <t>91 жаш</t>
  </si>
  <si>
    <t>92 жаш</t>
  </si>
  <si>
    <t>93 жаш</t>
  </si>
  <si>
    <t>94 жаш</t>
  </si>
  <si>
    <t>95 жаш</t>
  </si>
  <si>
    <t>96 жаш</t>
  </si>
  <si>
    <t>97 жаш</t>
  </si>
  <si>
    <t>98 жаш</t>
  </si>
  <si>
    <t>99 жаш</t>
  </si>
  <si>
    <t>100 жаш</t>
  </si>
  <si>
    <r>
      <t xml:space="preserve">Численность лиц с ограниченными возможностями здоровья получающих пенсии и пособия по инвалидности, по  полу и территории / </t>
    </r>
    <r>
      <rPr>
        <b/>
        <sz val="10"/>
        <color theme="4"/>
        <rFont val="Times New Roman"/>
        <family val="1"/>
      </rPr>
      <t xml:space="preserve">Number of persons with disabilities, those receiving pensions and disability benefits, by gender, territory /  </t>
    </r>
    <r>
      <rPr>
        <b/>
        <sz val="10"/>
        <color theme="9"/>
        <rFont val="Times New Roman"/>
        <family val="1"/>
      </rPr>
      <t>Майыптыгы боюнча пенсия жана жөлөк пул алган майыптардын саны (жыныстык жана аймактык топтор боюнча)</t>
    </r>
    <r>
      <rPr>
        <b/>
        <sz val="10"/>
        <color rgb="FF000000"/>
        <rFont val="Times New Roman"/>
        <family val="1"/>
        <charset val="204"/>
      </rPr>
      <t xml:space="preserve">
</t>
    </r>
  </si>
  <si>
    <t>(адам)</t>
  </si>
  <si>
    <t>Кыргыз Республикасы - жалпысынан</t>
  </si>
  <si>
    <t>аялдар</t>
  </si>
  <si>
    <t>эркектер</t>
  </si>
  <si>
    <t>Кыргыз Республикасынын Социалдык фондунун жана пенсиялык органдары бар башка министрликтер менен ведомстволордун маалыматтарына ылайык</t>
  </si>
  <si>
    <t>Жалпы майыптыгы бар адамдардын арасынан биринчи жолу майып катары таанылгандардын саны - бардыгы</t>
  </si>
  <si>
    <t>Эмгекке жөндөмдүү жаштагылар</t>
  </si>
  <si>
    <t>Майыптык тобу боюнча:</t>
  </si>
  <si>
    <t>I топ</t>
  </si>
  <si>
    <t>II топ</t>
  </si>
  <si>
    <t>III топ</t>
  </si>
  <si>
    <t>Майыптык себептери боюнча:</t>
  </si>
  <si>
    <t>Жалпы оорунун айынан майыптыгы бар адамдар</t>
  </si>
  <si>
    <t>Жумуштан жаракат алуудан же кесиптик оорудан майыптыгы бар адамдар</t>
  </si>
  <si>
    <t>Бала чагынан бери майыптыгы бар адамдар</t>
  </si>
  <si>
    <t>Аскерлер санындагы майыптыгы бар адамдар</t>
  </si>
  <si>
    <t>Майыптыгы белгисиз мөөнөткө аныкталган</t>
  </si>
  <si>
    <t>Шаар жериндеги жалпы майыптыгы бар адамдардын арасынан биринчи жолу майып катары таанылгандардын саны - жалпы</t>
  </si>
  <si>
    <t xml:space="preserve">Численность впервые признанных из общего числа инвалидов, в городской местности - всего </t>
  </si>
  <si>
    <t xml:space="preserve">Айыл жериндеги жалпы майыптыгы бар адамдардын арасынан биринчи жолу майып катары таанылгандардын саны - жалпы
</t>
  </si>
  <si>
    <t>Биринчи жолу майып катары таанылгандардын саны - бардыгы</t>
  </si>
  <si>
    <t>Кан айлануу системасынын оорулары</t>
  </si>
  <si>
    <t>Залалдуу шишик оорулары</t>
  </si>
  <si>
    <t>Нерв системасынын оорулары</t>
  </si>
  <si>
    <t>Сезим органдарынын оорулары</t>
  </si>
  <si>
    <t>Эндокриндик системасынын оорулары</t>
  </si>
  <si>
    <t>Дем алуу органдрынын оорулары</t>
  </si>
  <si>
    <t>Кургак учук</t>
  </si>
  <si>
    <t>Психиканын бузулушу</t>
  </si>
  <si>
    <t>Башкалар</t>
  </si>
  <si>
    <t>Жаракаттар (бардык чектөөлөрдүн)</t>
  </si>
  <si>
    <t>Сөөк-булчуң системасынын жана бириктирүүчү ткандардын оорулары</t>
  </si>
  <si>
    <t>Тамак сиңирүү органдардын оорулары</t>
  </si>
  <si>
    <t>Шаар жериндеги биринчи жолу майып катары таанылгандардын саны</t>
  </si>
  <si>
    <t>Айыл жериндеги биринчи жолу майып катары таанылгандардын саны</t>
  </si>
  <si>
    <t>Пенсия алуучулардын саны</t>
  </si>
  <si>
    <t>(адамдар)</t>
  </si>
  <si>
    <t>Кыргыз Республикасы - бардыгы</t>
  </si>
  <si>
    <t xml:space="preserve">Төрөлүүнүн жалпыланган коэффиценти </t>
  </si>
  <si>
    <t>Шаардык калк</t>
  </si>
  <si>
    <t>Айылдык калк</t>
  </si>
  <si>
    <t xml:space="preserve">Шаардык жана айылдык калктын төрөлүүсүнүн жалпыланган коэффиценти </t>
  </si>
  <si>
    <r>
      <rPr>
        <vertAlign val="superscript"/>
        <sz val="8"/>
        <color theme="9"/>
        <rFont val="Times New Roman"/>
        <family val="1"/>
        <charset val="204"/>
      </rPr>
      <t>1</t>
    </r>
    <r>
      <rPr>
        <sz val="8"/>
        <color theme="9"/>
        <rFont val="Times New Roman"/>
        <family val="1"/>
        <charset val="204"/>
      </rPr>
      <t xml:space="preserve">  Маалыматтар 2009-ж. калкты жана турак жай фондун каттоонун жыйынтыктарынан эсептелди.</t>
    </r>
  </si>
  <si>
    <r>
      <t xml:space="preserve">Компоненты изменения численности постоянного населения за 2022г. / </t>
    </r>
    <r>
      <rPr>
        <b/>
        <sz val="12"/>
        <color theme="4"/>
        <rFont val="Times New Roman Cyr"/>
      </rPr>
      <t xml:space="preserve">Components of changes in the number of resident population in 2022 / </t>
    </r>
    <r>
      <rPr>
        <b/>
        <sz val="12"/>
        <color theme="9"/>
        <rFont val="Times New Roman Cyr"/>
      </rPr>
      <t>2022-жылы туруктуу калктын санынын өзгөрүү компоненттери</t>
    </r>
  </si>
  <si>
    <r>
      <t xml:space="preserve">                                (тыс.человек) / </t>
    </r>
    <r>
      <rPr>
        <i/>
        <sz val="9"/>
        <color theme="4"/>
        <rFont val="Times New Roman Cyr"/>
      </rPr>
      <t xml:space="preserve">(thousand people) / </t>
    </r>
    <r>
      <rPr>
        <i/>
        <sz val="9"/>
        <color theme="9"/>
        <rFont val="Times New Roman Cyr"/>
      </rPr>
      <t>(миң адам)</t>
    </r>
  </si>
  <si>
    <r>
      <t xml:space="preserve">Население на начало года / </t>
    </r>
    <r>
      <rPr>
        <b/>
        <sz val="9"/>
        <color theme="4"/>
        <rFont val="Times New Roman Cyr"/>
      </rPr>
      <t>Population at the beginning of the year</t>
    </r>
    <r>
      <rPr>
        <b/>
        <sz val="9"/>
        <rFont val="Times New Roman Cyr"/>
        <family val="1"/>
        <charset val="204"/>
      </rPr>
      <t xml:space="preserve"> / </t>
    </r>
    <r>
      <rPr>
        <b/>
        <sz val="9"/>
        <color theme="9"/>
        <rFont val="Times New Roman Cyr"/>
      </rPr>
      <t>Жылдын башында калктын саны</t>
    </r>
  </si>
  <si>
    <r>
      <t>общий прирост /</t>
    </r>
    <r>
      <rPr>
        <b/>
        <sz val="9"/>
        <color theme="4"/>
        <rFont val="Times New Roman Cyr"/>
      </rPr>
      <t xml:space="preserve"> Total Increase / </t>
    </r>
    <r>
      <rPr>
        <b/>
        <sz val="9"/>
        <color theme="9"/>
        <rFont val="Times New Roman Cyr"/>
      </rPr>
      <t>Жалпы өсүш</t>
    </r>
    <r>
      <rPr>
        <b/>
        <sz val="9"/>
        <color theme="4"/>
        <rFont val="Times New Roman Cyr"/>
      </rPr>
      <t xml:space="preserve">  </t>
    </r>
  </si>
  <si>
    <r>
      <t xml:space="preserve">родившиеся / </t>
    </r>
    <r>
      <rPr>
        <b/>
        <sz val="9"/>
        <color theme="4"/>
        <rFont val="Times New Roman Cyr"/>
      </rPr>
      <t>born</t>
    </r>
    <r>
      <rPr>
        <b/>
        <sz val="9"/>
        <rFont val="Times New Roman Cyr"/>
        <family val="1"/>
        <charset val="204"/>
      </rPr>
      <t xml:space="preserve"> / </t>
    </r>
    <r>
      <rPr>
        <b/>
        <sz val="9"/>
        <color theme="9"/>
        <rFont val="Times New Roman Cyr"/>
      </rPr>
      <t>Төрөлгөндөр</t>
    </r>
  </si>
  <si>
    <r>
      <t xml:space="preserve">умершие / </t>
    </r>
    <r>
      <rPr>
        <b/>
        <sz val="9"/>
        <color theme="4"/>
        <rFont val="Times New Roman Cyr"/>
      </rPr>
      <t>deceased</t>
    </r>
    <r>
      <rPr>
        <b/>
        <sz val="9"/>
        <rFont val="Times New Roman Cyr"/>
        <family val="1"/>
        <charset val="204"/>
      </rPr>
      <t xml:space="preserve"> / </t>
    </r>
    <r>
      <rPr>
        <b/>
        <sz val="9"/>
        <color theme="9"/>
        <rFont val="Times New Roman Cyr"/>
      </rPr>
      <t>Каза болгондор</t>
    </r>
  </si>
  <si>
    <r>
      <t xml:space="preserve">естественный прирост / </t>
    </r>
    <r>
      <rPr>
        <b/>
        <sz val="9"/>
        <color theme="4"/>
        <rFont val="Times New Roman Cyr"/>
      </rPr>
      <t xml:space="preserve">natural increase / </t>
    </r>
    <r>
      <rPr>
        <b/>
        <sz val="9"/>
        <color theme="9"/>
        <rFont val="Times New Roman Cyr"/>
      </rPr>
      <t>Табигый өсүш</t>
    </r>
  </si>
  <si>
    <r>
      <t xml:space="preserve">Население на конец года / </t>
    </r>
    <r>
      <rPr>
        <b/>
        <sz val="9"/>
        <color theme="4"/>
        <rFont val="Times New Roman Cyr"/>
      </rPr>
      <t xml:space="preserve">Population at the end of the year / </t>
    </r>
    <r>
      <rPr>
        <b/>
        <sz val="9"/>
        <color theme="9"/>
        <rFont val="Times New Roman Cyr"/>
      </rPr>
      <t>Жылдын аягында калктын саны</t>
    </r>
  </si>
  <si>
    <r>
      <t xml:space="preserve">Общий рост населения за год, процентов / </t>
    </r>
    <r>
      <rPr>
        <b/>
        <sz val="9"/>
        <color theme="4"/>
        <rFont val="Times New Roman Cyr"/>
      </rPr>
      <t xml:space="preserve">Total population growth per year, percent / </t>
    </r>
    <r>
      <rPr>
        <b/>
        <sz val="9"/>
        <color theme="9"/>
        <rFont val="Times New Roman Cyr"/>
      </rPr>
      <t>Калктын жылына жалпы өсүшү, пайыз</t>
    </r>
  </si>
  <si>
    <t>Калктын табигый өсүшү</t>
  </si>
  <si>
    <r>
      <t xml:space="preserve">миграционный отток / </t>
    </r>
    <r>
      <rPr>
        <b/>
        <sz val="9"/>
        <color theme="4"/>
        <rFont val="Times New Roman Cyr"/>
      </rPr>
      <t xml:space="preserve">migration outflow / </t>
    </r>
    <r>
      <rPr>
        <b/>
        <sz val="9"/>
        <color theme="9"/>
        <rFont val="Times New Roman Cyr"/>
      </rPr>
      <t>Миграциялык агым</t>
    </r>
  </si>
  <si>
    <t>Миграциялык өсүш, тышкы миграция боюнча агым</t>
  </si>
  <si>
    <t>Жынысы боюнча</t>
  </si>
  <si>
    <t>Жаш курак топтор боюнча</t>
  </si>
  <si>
    <t>Жерлери</t>
  </si>
  <si>
    <t>Шаар жерлери</t>
  </si>
  <si>
    <t>Айыл аймагы</t>
  </si>
  <si>
    <t>Жаш балдар (18ге чейин)</t>
  </si>
  <si>
    <t>Жаш балдар (0 - 17ге чейин)</t>
  </si>
  <si>
    <t>Жаштар (14 - 28ге чейин)</t>
  </si>
  <si>
    <t xml:space="preserve"> (пайыз)</t>
  </si>
  <si>
    <t>Аймак боюнча</t>
  </si>
  <si>
    <t>Жакырчылыктын расмий чегинен төмөн жашаган өлкө калкынын үлүшү (жынысы, жаш курагы жана аймагы боюнча)</t>
  </si>
  <si>
    <r>
      <t xml:space="preserve">Доля мужчин, женщин и детей всех возрастов, живущих в бедности во всех ее проявлениях, согласно национальным определениям / </t>
    </r>
    <r>
      <rPr>
        <b/>
        <sz val="10"/>
        <color theme="4"/>
        <rFont val="Times New Roman"/>
        <family val="1"/>
      </rPr>
      <t xml:space="preserve">Proportion of men, women and children of all ages living in poverty in all its dimensions, according to national definitions / </t>
    </r>
    <r>
      <rPr>
        <b/>
        <sz val="10"/>
        <color theme="9"/>
        <rFont val="Times New Roman"/>
        <family val="1"/>
      </rPr>
      <t>Улуттук аныктамаларга ылайык, жакырчылыкта жашаган бардык курактагы эркектердин, аялдардын жана балдардын үлүшү</t>
    </r>
  </si>
  <si>
    <t>Чоңдор (18-64)</t>
  </si>
  <si>
    <t>*Үй чарбалык жана жумушчу күчтүн бюджеттерин интегралдык үлгү сурамжылоо.</t>
  </si>
  <si>
    <t>Улгайган (65 жана андан улуу)</t>
  </si>
  <si>
    <t>Энергияны жалпы керектөөдө жаңыртылуучу энергиянын үлүшү</t>
  </si>
  <si>
    <t>Жалпы акыркы энергияны керектөөдө жаңыртылуучу энергия булактарынын үлүшү, %</t>
  </si>
  <si>
    <t>Электр энергиясына жеткиликтүү калктын үлүшү</t>
  </si>
  <si>
    <r>
      <rPr>
        <i/>
        <sz val="8"/>
        <color rgb="FF000000"/>
        <rFont val="Times New Roman"/>
        <family val="1"/>
      </rPr>
      <t xml:space="preserve">(в процентах к численности населения) / </t>
    </r>
    <r>
      <rPr>
        <i/>
        <sz val="8"/>
        <color rgb="FF4472C4"/>
        <rFont val="Times New Roman"/>
        <family val="1"/>
      </rPr>
      <t xml:space="preserve">(as a percentage of population) / </t>
    </r>
    <r>
      <rPr>
        <i/>
        <sz val="8"/>
        <color theme="9"/>
        <rFont val="Times New Roman"/>
        <family val="1"/>
      </rPr>
      <t>(калктын санынан пайыздык)</t>
    </r>
  </si>
  <si>
    <t>Жаш балдар (0 - 6га чейин)</t>
  </si>
  <si>
    <t>Жаш балдар (7 - 14кө чейин)</t>
  </si>
  <si>
    <t>Жаштар (15 - 28ге чейин)</t>
  </si>
  <si>
    <t>Эмгекке жөндөмдүү жаштагы улуурак калк (29 жаштан)</t>
  </si>
  <si>
    <t>Эмгекке жөндөмдүү жаштан ашкан калк</t>
  </si>
  <si>
    <t>Эмгекке жөндөмдүү жаштагы калк (аялдар 16-57 жаш, эркектер 16-62 жаш)</t>
  </si>
  <si>
    <t>Эмгекке жөндөмдүү жаштан ашкан калк (аялдар 58 жаш жана улуурак, эркектер 63 жаш жана улуурак)</t>
  </si>
  <si>
    <t xml:space="preserve">Квинтиль по доходам </t>
  </si>
  <si>
    <t xml:space="preserve"> By income quitile</t>
  </si>
  <si>
    <t>Билим деңгээли боюнча</t>
  </si>
  <si>
    <t>Башталгыч же андан төмөн</t>
  </si>
  <si>
    <t>Негизги жалпы</t>
  </si>
  <si>
    <t>Орточо жалпы</t>
  </si>
  <si>
    <t>Кесиптик орто же жалпы</t>
  </si>
  <si>
    <t>Профессионалдык жогорку</t>
  </si>
  <si>
    <t>Киреше квинтили боюнча</t>
  </si>
  <si>
    <t>Эң жакыр</t>
  </si>
  <si>
    <t>Экинчи</t>
  </si>
  <si>
    <t xml:space="preserve">Орточо  </t>
  </si>
  <si>
    <t>Төртүнчү</t>
  </si>
  <si>
    <t xml:space="preserve">Эң бай </t>
  </si>
  <si>
    <r>
      <t xml:space="preserve">Доля населения, использующего в основном чистые виды топлива и технологии / </t>
    </r>
    <r>
      <rPr>
        <b/>
        <sz val="10"/>
        <color theme="4"/>
        <rFont val="Times New Roman"/>
        <family val="1"/>
      </rPr>
      <t>Proportion of population using mostly clean fuels and technologies</t>
    </r>
    <r>
      <rPr>
        <b/>
        <sz val="10"/>
        <rFont val="Times New Roman"/>
        <family val="1"/>
        <charset val="204"/>
      </rPr>
      <t xml:space="preserve"> /</t>
    </r>
    <r>
      <rPr>
        <b/>
        <sz val="10"/>
        <color theme="9"/>
        <rFont val="Times New Roman"/>
        <family val="1"/>
      </rPr>
      <t xml:space="preserve"> Негизинен таза отундарды жана технологияларды колдонгон калктын үлүшү</t>
    </r>
  </si>
  <si>
    <t>Жалпы</t>
  </si>
  <si>
    <t>By income quitile</t>
  </si>
  <si>
    <t>Үй чарба башчысынын билим деңгээли боюнча</t>
  </si>
  <si>
    <t>Бир нече көрсөткүч кластердик сурамжылоо боюнча, 2018</t>
  </si>
  <si>
    <t xml:space="preserve">Наименование показателей  </t>
  </si>
  <si>
    <t>(млн. киловатт саат)</t>
  </si>
  <si>
    <r>
      <t>Электробаланс отраслей экономики /</t>
    </r>
    <r>
      <rPr>
        <b/>
        <sz val="10"/>
        <color theme="4"/>
        <rFont val="Times New Roman"/>
        <family val="1"/>
      </rPr>
      <t xml:space="preserve"> Electricity balance of economy / </t>
    </r>
    <r>
      <rPr>
        <b/>
        <sz val="10"/>
        <color theme="9"/>
        <rFont val="Times New Roman"/>
        <family val="1"/>
      </rPr>
      <t xml:space="preserve">Экономикалык секторлордун электр энергиялык балансы </t>
    </r>
  </si>
  <si>
    <t xml:space="preserve">Өндүрүлгөн электр энергиясы </t>
  </si>
  <si>
    <t>Республиканын сыртынан алынгандар ¹</t>
  </si>
  <si>
    <t xml:space="preserve">Керектелди электр энергиясы </t>
  </si>
  <si>
    <t>Өнөр жай</t>
  </si>
  <si>
    <t>Айыл чарбасы</t>
  </si>
  <si>
    <t>Транспорт</t>
  </si>
  <si>
    <t>Курулуш</t>
  </si>
  <si>
    <t>Башка иш-чаралар</t>
  </si>
  <si>
    <t>Мамлекеттик электр тармактарындагы жоготуулар</t>
  </si>
  <si>
    <t>Республикадан сыртка чыгарылган</t>
  </si>
  <si>
    <r>
      <t xml:space="preserve">Потребление топливно-энергетических ресурсов по видам экономической деятельности в 2021г. / </t>
    </r>
    <r>
      <rPr>
        <b/>
        <sz val="10"/>
        <color theme="4"/>
        <rFont val="Times New Roman"/>
        <family val="1"/>
      </rPr>
      <t xml:space="preserve">Energy consumption by type of economic activity in 2021/ </t>
    </r>
    <r>
      <rPr>
        <b/>
        <sz val="10"/>
        <color theme="9"/>
        <rFont val="Times New Roman"/>
        <family val="1"/>
      </rPr>
      <t>2021-жылы экономикалык ишмердиктин түрү боюнча энергияны керектөө</t>
    </r>
  </si>
  <si>
    <t>Көмүр, миң тонна</t>
  </si>
  <si>
    <t>Мунай, миң тонна</t>
  </si>
  <si>
    <t>Табигый газ, млн м3</t>
  </si>
  <si>
    <t>Күйүүчү май, миң тонна</t>
  </si>
  <si>
    <t>Дизель майы, миң тонна</t>
  </si>
  <si>
    <t>Бензин, миң тонна</t>
  </si>
  <si>
    <t>Электр энергиясы, миллион кВтс</t>
  </si>
  <si>
    <t>Жылуулук  энергиясы, миң гигакалора</t>
  </si>
  <si>
    <t>Республиканын ичинде керектелген*</t>
  </si>
  <si>
    <t>Айыл чарба, токой чарбасы жана балык уулоочулук</t>
  </si>
  <si>
    <t>Тоо-кен өндүрүү</t>
  </si>
  <si>
    <t>Өндүрүш</t>
  </si>
  <si>
    <t>Электр энергиясы, газ, буу жана кондиционер менен камсыз кылуу</t>
  </si>
  <si>
    <t>Суу менен камсыз кылуу, тазалоо, калдыктарды тазалоо жана кайра иштетүү</t>
  </si>
  <si>
    <t>Оптом жана чекене соода; Автоунааларды жана мотоциклдерди оңдоо</t>
  </si>
  <si>
    <t>Товарларды ташуу жана сактоо</t>
  </si>
  <si>
    <t>Мейманканалардын жана ресторандардын иши</t>
  </si>
  <si>
    <t>Маалымат жана байланыш</t>
  </si>
  <si>
    <t>Финансылык араздатуу жана камсыздандыруу</t>
  </si>
  <si>
    <t>Кыймылсыз мүлк боюнча операциялар</t>
  </si>
  <si>
    <t>Кесиптик, илимий-техникалык иш-чаралар</t>
  </si>
  <si>
    <t>Административдик жана колдоо иш-чаралары</t>
  </si>
  <si>
    <t>Мамлекеттик башкаруу жана коргоо; Милдеттүү социалдык камсыздандыруу</t>
  </si>
  <si>
    <t>Билим берүү</t>
  </si>
  <si>
    <t>Калктын саламаттыкты сактоо жана социалдык кызматтары</t>
  </si>
  <si>
    <t>Өнөр, көңүл ачуу жана эс алуу</t>
  </si>
  <si>
    <t>Башка кызмат иш-чаралары</t>
  </si>
  <si>
    <t>2020-жылы экономикалык ишмердиктин түрү боюнча энергияны керектөө</t>
  </si>
  <si>
    <t>2019-жылы экономикалык ишмердиктин түрү боюнча энергияны керектөө</t>
  </si>
  <si>
    <t>2018-жылы экономикалык ишмердиктин түрү боюнча энергияны керектөө</t>
  </si>
  <si>
    <t>2017-жылы экономикалык ишмердиктин түрү боюнча энергияны керектөө</t>
  </si>
  <si>
    <t>2016-жылы экономикалык ишмердиктин түрү боюнча энергияны керектөө</t>
  </si>
  <si>
    <t>2015-жылы экономикалык ишмердиктин түрү боюнча энергияны керектөө</t>
  </si>
  <si>
    <t>Чакан гидро электростанцияларда электр энергиясын өндүрүү</t>
  </si>
  <si>
    <t>(млн. киловатт-саат)</t>
  </si>
  <si>
    <t>млн. киловатт-саат</t>
  </si>
  <si>
    <t>Гидро электростанцияларда электр энергиясын өндүрүү</t>
  </si>
  <si>
    <t>Керектөөчүнүн түрү боюнча электр энергиясын керектөөнүн түзүлүшү</t>
  </si>
  <si>
    <t>Бөлүштүрүү</t>
  </si>
  <si>
    <t>Сарпталган</t>
  </si>
  <si>
    <t>анын ичинде</t>
  </si>
  <si>
    <t>энергиянын башка формаларына айлантуу үчүн</t>
  </si>
  <si>
    <t>түздөн-түз энергия катары</t>
  </si>
  <si>
    <t>өнөр жай өндүрүү үчүн</t>
  </si>
  <si>
    <t>курулуш, орнотуу жана бургулоо иштери үчүн</t>
  </si>
  <si>
    <t>транспорт иши үчүн</t>
  </si>
  <si>
    <t>айыл чарба иштери үчүн (өнүмдөр)</t>
  </si>
  <si>
    <t>коммуналдык жана маданияттык муктаждыктары үчүн (анын ичинде калкка иштен эс алуу)</t>
  </si>
  <si>
    <t>башка иштер жана муктаждыктары үчүн</t>
  </si>
  <si>
    <r>
      <t xml:space="preserve">Инвестиции в энергетический сектор / </t>
    </r>
    <r>
      <rPr>
        <sz val="11"/>
        <color theme="4"/>
        <rFont val="Times New Roman"/>
        <family val="1"/>
      </rPr>
      <t xml:space="preserve">Energy sector investments / </t>
    </r>
    <r>
      <rPr>
        <sz val="11"/>
        <color theme="9"/>
        <rFont val="Times New Roman"/>
        <family val="1"/>
      </rPr>
      <t>Энергетикалык секторго инвестициялар</t>
    </r>
  </si>
  <si>
    <t>Негизги активдерге инвестициялар</t>
  </si>
  <si>
    <t>(миллион сом)</t>
  </si>
  <si>
    <t>Түздөн-түз чет өлкөлүк инвестициялардын агымы</t>
  </si>
  <si>
    <t>(миң АКШ доллары)</t>
  </si>
  <si>
    <t>Чет өлкөлүк инвестициялардын агымы</t>
  </si>
  <si>
    <t>Чет өлкөлүк инвестициялардын жалпы агымында энергетикалык инфраструктураны кеңейтүү жана технологияны модернизациялоо үчүн чет өлкөлүк инвестициялардын түздөн-түз агымы (пайыз)</t>
  </si>
  <si>
    <t>2022-жылы жашаган жери боюнча тамак жасоо үчүн энергия булактарын колдонуу</t>
  </si>
  <si>
    <t>(жалпысынан пайыз менен)</t>
  </si>
  <si>
    <t>Баткен облусу</t>
  </si>
  <si>
    <t>Жалал-Абад облусу</t>
  </si>
  <si>
    <t>Ысык-Көл облусу</t>
  </si>
  <si>
    <t>Нарын облусу</t>
  </si>
  <si>
    <t>Талас облусу</t>
  </si>
  <si>
    <t xml:space="preserve">Чүй облусу </t>
  </si>
  <si>
    <t>Бишкек ш.</t>
  </si>
  <si>
    <t>шаар жерлери</t>
  </si>
  <si>
    <t>айыл жерлери</t>
  </si>
  <si>
    <t>Ош ш.</t>
  </si>
  <si>
    <t xml:space="preserve">Ош облусу </t>
  </si>
  <si>
    <t>Борбордук газ түтүктөрү бар газ плитасы</t>
  </si>
  <si>
    <t>Баллондордо газы бар газ плитасы</t>
  </si>
  <si>
    <t>Электр плитасы</t>
  </si>
  <si>
    <t>Катуу отун (очок)</t>
  </si>
  <si>
    <t>2012-жылы жашаган жери боюнча тамак жасоо үчүн энергия булактарын колдонуу</t>
  </si>
  <si>
    <t>(пайыз менен)</t>
  </si>
  <si>
    <t>Борбордук жылытуу</t>
  </si>
  <si>
    <t>Газ</t>
  </si>
  <si>
    <t xml:space="preserve">Ысык суу камсыз кылуу менен </t>
  </si>
  <si>
    <t>Жерде турган электр плиталар менен</t>
  </si>
  <si>
    <t>Газ менен</t>
  </si>
  <si>
    <t>ванналар (душ) менен</t>
  </si>
  <si>
    <t>Борбордук жылытуу менен</t>
  </si>
  <si>
    <r>
      <t xml:space="preserve">Оборудование  жилищного фонда / </t>
    </r>
    <r>
      <rPr>
        <b/>
        <sz val="9"/>
        <color theme="4"/>
        <rFont val="Times New Roman"/>
        <family val="1"/>
      </rPr>
      <t xml:space="preserve">Equipment of housing fund / </t>
    </r>
    <r>
      <rPr>
        <b/>
        <sz val="9"/>
        <color theme="9"/>
        <rFont val="Times New Roman"/>
        <family val="1"/>
      </rPr>
      <t>Турак жай фондунун жабдуулары</t>
    </r>
  </si>
  <si>
    <r>
      <t xml:space="preserve">городская местность / </t>
    </r>
    <r>
      <rPr>
        <b/>
        <sz val="10"/>
        <color theme="4"/>
        <rFont val="Times New Roman"/>
        <family val="1"/>
      </rPr>
      <t xml:space="preserve">urban area / </t>
    </r>
    <r>
      <rPr>
        <b/>
        <sz val="10"/>
        <color theme="9"/>
        <rFont val="Times New Roman"/>
        <family val="1"/>
      </rPr>
      <t>шаар жергеси</t>
    </r>
  </si>
  <si>
    <r>
      <t>сельская местность /</t>
    </r>
    <r>
      <rPr>
        <b/>
        <sz val="10"/>
        <color theme="4"/>
        <rFont val="Times New Roman"/>
        <family val="1"/>
      </rPr>
      <t xml:space="preserve"> rural area /</t>
    </r>
    <r>
      <rPr>
        <b/>
        <sz val="10"/>
        <color theme="9"/>
        <rFont val="Times New Roman"/>
        <family val="1"/>
      </rPr>
      <t xml:space="preserve"> айыл жергеси</t>
    </r>
  </si>
  <si>
    <r>
      <t xml:space="preserve">Оборудование жилищного фонда по видам, и  месту расположения / </t>
    </r>
    <r>
      <rPr>
        <b/>
        <sz val="11"/>
        <color theme="4"/>
        <rFont val="Times New Roman"/>
        <family val="1"/>
      </rPr>
      <t xml:space="preserve">Housing Stock Equipment by Type and Location / </t>
    </r>
    <r>
      <rPr>
        <b/>
        <sz val="11"/>
        <color theme="9"/>
        <rFont val="Times New Roman"/>
        <family val="1"/>
      </rPr>
      <t>Турак жай фондунун жабдуулары типи жана жайгашуусу боюнча</t>
    </r>
  </si>
  <si>
    <t>(миң кв.м)</t>
  </si>
  <si>
    <t>Суу камсыздыгы</t>
  </si>
  <si>
    <t>Канализация</t>
  </si>
  <si>
    <t>Ванналар (душ)</t>
  </si>
  <si>
    <t>Шаар жергеси</t>
  </si>
  <si>
    <t>Айыл жергеси</t>
  </si>
  <si>
    <r>
      <t>Экспорт/импорт ТЭР /</t>
    </r>
    <r>
      <rPr>
        <b/>
        <sz val="10"/>
        <color theme="4"/>
        <rFont val="Times New Roman Cyr"/>
        <charset val="204"/>
      </rPr>
      <t xml:space="preserve"> Fuel &amp; energy export and import /  </t>
    </r>
    <r>
      <rPr>
        <b/>
        <sz val="10"/>
        <color theme="9"/>
        <rFont val="Times New Roman Cyr"/>
      </rPr>
      <t>Отун жана энергия экспорту жана импорту</t>
    </r>
  </si>
  <si>
    <t>(эквиваленттүү отун эсебинен миң т)</t>
  </si>
  <si>
    <t>Унаа бензини</t>
  </si>
  <si>
    <t>Кирүү (импорт боюнча)</t>
  </si>
  <si>
    <t>Дизель майы</t>
  </si>
  <si>
    <t>Мунай</t>
  </si>
  <si>
    <t>Электр энергиясы</t>
  </si>
  <si>
    <t>Көмүр</t>
  </si>
  <si>
    <t>Табигый газ</t>
  </si>
  <si>
    <r>
      <t>Электроемкость ВВП и объемов производства отдельных видов экономической деятельности /</t>
    </r>
    <r>
      <rPr>
        <b/>
        <sz val="12"/>
        <color theme="4"/>
        <rFont val="Times New Roman"/>
        <family val="1"/>
        <charset val="204"/>
      </rPr>
      <t xml:space="preserve"> Electricity intensity of GDP and production volumes of certain types of economic activities / </t>
    </r>
    <r>
      <rPr>
        <b/>
        <sz val="12"/>
        <color theme="9"/>
        <rFont val="Times New Roman"/>
        <family val="1"/>
      </rPr>
      <t xml:space="preserve">ИДПнын жана экономикалык ишмердиктин айрым түрлөрүнүн өндүрүштүк көлөмүнүн электр энергиялык интенсивдүүлүгү </t>
    </r>
  </si>
  <si>
    <t>миң кВт/миллион сом</t>
  </si>
  <si>
    <t>Ички дүң продукт</t>
  </si>
  <si>
    <t>учурдагы рыноктук баалар боюнча</t>
  </si>
  <si>
    <t>2010-жылдагы бааларда</t>
  </si>
  <si>
    <t>Өз ичара аткарылган келишимдик иштердин масштабы</t>
  </si>
  <si>
    <t>Транспорттун жалпы өндүрүмү</t>
  </si>
  <si>
    <t>Электр кубаттуулугу</t>
  </si>
  <si>
    <t>Айыл чарба, токой чарбасы жана балык уулоочулук, сектордун өндүрүмүнүн 1 млн сомуна миң кВт.саат</t>
  </si>
  <si>
    <t xml:space="preserve"> Ички дүң продукт, ИДПнын 1 млн сомуна миң кВт.саат</t>
  </si>
  <si>
    <t>Өнөр жай, сектордун өндүрүмүнүн 1 млн сомуна миң кВт.саат</t>
  </si>
  <si>
    <t xml:space="preserve"> Ички дүң продукт, ИДПнын 1 млн сомуна </t>
  </si>
  <si>
    <t>Айыл чарба, токой чарбасы жана балык уулоочулук, сектордун өндүрүмүнүн 1 млн сомуна</t>
  </si>
  <si>
    <t xml:space="preserve">Тоо-кен өндүрүү, сектордун өндүрүмүнүн 1 млн сомуна </t>
  </si>
  <si>
    <t>Электр энергиясы, газ, буу жана кондиционер менен камсыз кылуу, сектордун өндүрүштүк көлөмүнүн 1 млн сомуна</t>
  </si>
  <si>
    <t>(учурлар)</t>
  </si>
  <si>
    <t>Кыргыз Республикасынын Саламаттык сактоо министрлигинин республикалык мекемелери</t>
  </si>
  <si>
    <r>
      <t xml:space="preserve"> Болезни органов дыхания / </t>
    </r>
    <r>
      <rPr>
        <b/>
        <sz val="10"/>
        <color theme="4"/>
        <rFont val="Times New Roman"/>
        <family val="1"/>
        <charset val="204"/>
      </rPr>
      <t xml:space="preserve">Respiratory diseases / </t>
    </r>
    <r>
      <rPr>
        <b/>
        <sz val="10"/>
        <color theme="9"/>
        <rFont val="Times New Roman"/>
        <family val="1"/>
      </rPr>
      <t>Респиратордук оорулар</t>
    </r>
  </si>
  <si>
    <t xml:space="preserve"> Биринчи жолу диагноз менен коюлган  оорулуулардын саны:</t>
  </si>
  <si>
    <t>Жалпы, миң адам</t>
  </si>
  <si>
    <t>анын ичинде:</t>
  </si>
  <si>
    <t>Сүт безинин</t>
  </si>
  <si>
    <t>Аналык безинин</t>
  </si>
  <si>
    <t xml:space="preserve">активдүү туберкулез
</t>
  </si>
  <si>
    <t xml:space="preserve">Жатындын моюнчасынын жана денесинин
</t>
  </si>
  <si>
    <t xml:space="preserve">Ичкиликке болгон көз карандылык
</t>
  </si>
  <si>
    <t xml:space="preserve">Психикалык жана жүрүм-турум бузулуштары
</t>
  </si>
  <si>
    <t xml:space="preserve">курч, өнөкөт гломерулонефрит, нефротикалык синдром
</t>
  </si>
  <si>
    <t>өнөкөт пиэлонефрит</t>
  </si>
  <si>
    <t>моюнчанын эрозиясы жана эктропиону</t>
  </si>
  <si>
    <t xml:space="preserve">менструалдык бузулуулар
</t>
  </si>
  <si>
    <t>төрөбөстүк</t>
  </si>
  <si>
    <t>Кош бойлуулук татаалдануулары</t>
  </si>
  <si>
    <r>
      <t>Заболеваемость женщин отдельными болезнями /</t>
    </r>
    <r>
      <rPr>
        <b/>
        <sz val="10"/>
        <color theme="4"/>
        <rFont val="Times New Roman"/>
        <family val="1"/>
        <charset val="204"/>
      </rPr>
      <t xml:space="preserve"> Incidence of certain diseases among women / </t>
    </r>
    <r>
      <rPr>
        <b/>
        <sz val="10"/>
        <color theme="9"/>
        <rFont val="Times New Roman"/>
        <family val="1"/>
      </rPr>
      <t>Аялдардын арасында белгилүү оорулар менен ооругандар</t>
    </r>
  </si>
  <si>
    <r>
      <t xml:space="preserve">Число заболеваний по основным группам болезней / </t>
    </r>
    <r>
      <rPr>
        <b/>
        <sz val="12"/>
        <color theme="4"/>
        <rFont val="Times New Roman Cyr"/>
        <charset val="204"/>
      </rPr>
      <t xml:space="preserve">Number of diseases by major disease groups / </t>
    </r>
    <r>
      <rPr>
        <b/>
        <sz val="12"/>
        <color theme="9"/>
        <rFont val="Times New Roman Cyr"/>
      </rPr>
      <t>Оорулардын негизги топтору боюнча оорулардын саны</t>
    </r>
  </si>
  <si>
    <t xml:space="preserve"> Биринчи жолу диагноз менен коюлган  оорулардын саны</t>
  </si>
  <si>
    <t>кээ бир жугуштуу жана мите оорулары</t>
  </si>
  <si>
    <t>шишик оорулар</t>
  </si>
  <si>
    <t>кандын жана канды түзүү органдарынын оорулары жана иммундук механизмди алып келүүчү айрым бузуулар</t>
  </si>
  <si>
    <t>эндокриндик системасынын оорулары, сиӊимдүүлүктүн, зат алмашуунун бузулушу</t>
  </si>
  <si>
    <t>психиканын жана жүрүм-турумдун бузулушу</t>
  </si>
  <si>
    <t>нерв системасынын оорулары</t>
  </si>
  <si>
    <t>кѳз оорулары жана ага байланыштуу оорулар</t>
  </si>
  <si>
    <t>кулак оорулары жана упчу сымал бүртүктүн оорулары</t>
  </si>
  <si>
    <t>кан айлануу системасынын оорулары</t>
  </si>
  <si>
    <t>дем алуу органдарынын оорулары</t>
  </si>
  <si>
    <t>тамак сиӊирүү органдарынын оорулары</t>
  </si>
  <si>
    <t>теринин жана тери астындагы клеткалардын оорулары</t>
  </si>
  <si>
    <t>сѳѳк-булчуӊ системасынын жана бириктирме ткандардын оорулары</t>
  </si>
  <si>
    <t>заара-жыныс системасынын оорулары</t>
  </si>
  <si>
    <t>кош бойлуу, тѳрѳт, тѳрѳгѳндѳн кийинки мезгилдеги оорулар</t>
  </si>
  <si>
    <t>перинаталдык мезгилде пайда болуучу айрым абалдар</t>
  </si>
  <si>
    <t>тубаса аномалиялар</t>
  </si>
  <si>
    <t>так аныкталбаган абалдын симптомдору жана белгилери</t>
  </si>
  <si>
    <t>жаракаттар жана уулануулар</t>
  </si>
  <si>
    <t>3.с.1 Жан башына бөлгөндө медицина кызматкерлеринин саны жана алардын бөлүштүрүлүшү</t>
  </si>
  <si>
    <t>(калктын 1000 адамына)</t>
  </si>
  <si>
    <t>Дарыгерлердин саны</t>
  </si>
  <si>
    <t>Тиш догдурлардын саны</t>
  </si>
  <si>
    <t>Фармацевттердин саны</t>
  </si>
  <si>
    <t>Медайымдык жана акушердик кызматкерлердин саны</t>
  </si>
  <si>
    <t>Саламаттыкты сактоо мекемелеринин саны</t>
  </si>
  <si>
    <t>(бирдиктер)</t>
  </si>
  <si>
    <t>Ооруканалар</t>
  </si>
  <si>
    <t>Медициналык мекемелер</t>
  </si>
  <si>
    <t>Үй-бүлөлүк медицина борборлору</t>
  </si>
  <si>
    <t>Алардын ичинде үй - бүлөлүк дарыгерлер топтору</t>
  </si>
  <si>
    <t xml:space="preserve">көз карандысыз ГСВ, юридикалык жактар </t>
  </si>
  <si>
    <t>Фельдшер-акушердик бекеттер</t>
  </si>
  <si>
    <t>Ыкчам медициналык жардам бекеттери</t>
  </si>
  <si>
    <t>Анын ичинде: көз карандысыз станциялардын саны</t>
  </si>
  <si>
    <t>Балдар үйлөрү</t>
  </si>
  <si>
    <t xml:space="preserve">Индекс человеческого развития / Human Development Index / Инсандык Өнүгүү Индекси </t>
  </si>
  <si>
    <t xml:space="preserve">Ожидаемая продолжительность жизни при рождении / Life expectancy at birth / Төрөлгөндө күтүлгөн өмүр узактыгы </t>
  </si>
  <si>
    <t>Индекс гендерного развития / Gender Development Index / Гендердик өнүгүү индекси</t>
  </si>
  <si>
    <t>ИЧР, скорректированный с учетом неравенства / Inequality adjusted HDI / Теңсиздикке ылайыкташтырылган ИӨИ</t>
  </si>
  <si>
    <t>Индекс гендерного неравенства / Gender Inequality Index / Гендердик теңсиздик индекси</t>
  </si>
  <si>
    <t xml:space="preserve">ИЧР, скорректированный с учетом планетарной нагрузки / Planetary pressures-adjusted HDI / Планеталык басым ИӨИ </t>
  </si>
  <si>
    <t>Численность постоянного населения на начало года / Number of resident population at the beginning of the year / Жылдын башына карата туруктуу калктын саны</t>
  </si>
  <si>
    <t>Плотность населения по территории / Population density by territory / Аймактар боюнча калктын жыштыгы</t>
  </si>
  <si>
    <t>Численность постоянного населения по полу, основным возрастным группам / Number of resident population by sex, main age groups / Туруктуу калктын жынысы, негизги курактык топтору боюнча саны</t>
  </si>
  <si>
    <t>Коэффициент нагрузки на трудоспособное население по территории (коэффициент демографической нагрузки) / Working-age population dependency ratio by territory (dependency ratio) / Иштеген курактагы калктын көз карандылык коэффициенти аймактар боюнча (көз ка</t>
  </si>
  <si>
    <t>Численность лиц с ограниченными возможностями здоровья получающих пенсии и пособия по инвалидности, по  полу и территоири / Number of persons with disabilities, those receiving pensions and disability / Майыптыгы боюнча пенсия жана жөлөк пул алган майыпта</t>
  </si>
  <si>
    <t xml:space="preserve">Численность людей с инвалидностью / Number of people with disabilities / Mайыптыгы бар адамдардын  саны </t>
  </si>
  <si>
    <t>Численность получателей пенсий / Number of pension recipients / Пенсия алуучулардын саны</t>
  </si>
  <si>
    <t xml:space="preserve">Суммарный коэффициент рождаемости городского и сельского населения / Total fertility rate of urban and rural population / Шаардык жана айылдык калктын төрөлүүсүнүн жалпыланган коэффиценти </t>
  </si>
  <si>
    <t>Прирост населения (с разбивкой на естественный и миграционный) / Population growth (broken down into natural and migration) / Калктын санынын өсүшү (табигый жана миграциялык)</t>
  </si>
  <si>
    <t>Доля населения страны, живущего за официальной чертой бедности / Proportion of the country's population living below the official poverty line / Жакырчылыктын расмий чегинен төмөн жашаган өлкө калкынын үлүшү (жынысы, жаш курагы жана аймагы боюнча)</t>
  </si>
  <si>
    <t>Доля населения живущих в многомерной бедности / Proportion of population living in multidimensional poverty / Көп тараптуу жакырчылыкта жашаган калктын үлүшү</t>
  </si>
  <si>
    <t>Доля возобновляемых источников энергии в общем объеме энергопотребления / Share of renewable energy sources in the total volume of energy consumption / Энергияны жалпы керектөөдө жаңыртылуучу энергиянын үлүшү</t>
  </si>
  <si>
    <t>Доля населения, имеющего доступ к электроэнергии / Share of population with access to electricity / Электр энергиясына жеткиликтүү калктын үлүшү</t>
  </si>
  <si>
    <t>Доля населения, использующего в основном чистые виды топлива и технологии / Proportion of population using mostly clean fuels and technologies / Негизинен таза отундарды жана технологияларды колдонгон калктын үлүшү</t>
  </si>
  <si>
    <t xml:space="preserve">Электробаланс отраслей экономики / Electricity balance of economy / Экономикалык секторлордун электр энергиялык балансы </t>
  </si>
  <si>
    <t>Потребление топливно-энергетических ресурсов по видам экономической деятельности / Energy consumption by type of economic acticity / Экономикалык ишмердиктин түрү боюнча энергияны керектөө</t>
  </si>
  <si>
    <t>Производство электроэнергии на малых ГЭС/Small HPP electricity generation / Чакан гидро электростанцияларда электр энергиясын өндүрүү</t>
  </si>
  <si>
    <t>Производство электроэнергии гидроэлектростанциями / HPP Electricity Generation / Гидро электростанцияларда электр энергиясын өндүрүү</t>
  </si>
  <si>
    <t>Структура потребления электроэнергии по видам по потребителей / Electricity consumption structure by type of consumers / Керектөөчүнүн түрү боюнча электр энергиясын керектөөнүн түзүлүшү</t>
  </si>
  <si>
    <t>Инвестиции в энергетический сектор / Energy sector investments / Энергетикалык секторго инвестициялар</t>
  </si>
  <si>
    <t xml:space="preserve"> Использование источников энергии для приготовления пищи в зависимости от места жительства в 2022 г. / Energy consumption for cooking by sourse / 2022-жылы жашаган жери боюнча тамак жасоо үчүн энергия булактарын колдонуу</t>
  </si>
  <si>
    <t>Оборудование жилищного фонда / Equipment of housing fund / Турак жай фондунун жабдуулары</t>
  </si>
  <si>
    <t>Экспорт/импорт ТЭР / Fuel &amp; energy export and import / Отун жана энергия экспорту жана импорту</t>
  </si>
  <si>
    <t>Электроемкость ВВП и объемов производства отдельных видов экономической деятельности / Electricity intensity of GDP and production volumes of certain types of economic activities / ИДПнын жана экономикалык ишмердиктин айрым түрлөрүнүн өндүрүштүк көлөмүнүн</t>
  </si>
  <si>
    <t>Энергоемкость ВВП и объемов производства отдельных видов экономической деятельности / Energy intensity of GDP and production volumes of certain types of economic activities / Экономикалык ишмердиктин айрым түрлөрүнүн жана өндүрүштүк көлөмүнүн энергетикалы</t>
  </si>
  <si>
    <t>случаи</t>
  </si>
  <si>
    <t>Болезни органов дыхания / Respiratory diseases / Респиратордук оорулар</t>
  </si>
  <si>
    <t>Заболеваемость женщин отдельными болезнями / Incidence of certain diseases among women / Аялдардын арасында белгилүү оорулар менен ооругандар</t>
  </si>
  <si>
    <t>ЦУР 3</t>
  </si>
  <si>
    <t>Число заболеваний по основным группам болезней / Number of diseases by major disease groups / Оорулардын негизги топтору боюнча оорулардын саны</t>
  </si>
  <si>
    <t>Число медицинских работников на душу населения и их распределение / Health worker density and distribution / Жан башына бөлгөндө медицина кызматкерлеринин саны жана алардын бөлүштүрүлүшү</t>
  </si>
  <si>
    <t>число на 1000 населения</t>
  </si>
  <si>
    <t>Число медицинских учреждений / Number of health facilities / Саламаттыкты сактоо мекемелеринин саны</t>
  </si>
  <si>
    <t>единицы</t>
  </si>
  <si>
    <r>
      <t xml:space="preserve">Название показателя / </t>
    </r>
    <r>
      <rPr>
        <b/>
        <sz val="9"/>
        <color theme="4"/>
        <rFont val="Calibri"/>
        <family val="2"/>
        <charset val="204"/>
        <scheme val="minor"/>
      </rPr>
      <t>Indicator title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Көрсөткүч аталышы</t>
    </r>
  </si>
  <si>
    <r>
      <t xml:space="preserve">Мера измерения / </t>
    </r>
    <r>
      <rPr>
        <b/>
        <sz val="9"/>
        <color theme="4"/>
        <rFont val="Calibri"/>
        <family val="2"/>
        <charset val="204"/>
        <scheme val="minor"/>
      </rPr>
      <t xml:space="preserve">Unit of measurement / </t>
    </r>
    <r>
      <rPr>
        <b/>
        <sz val="9"/>
        <color theme="9"/>
        <rFont val="Calibri (Body)"/>
      </rPr>
      <t xml:space="preserve">Өлчөө бирдиги </t>
    </r>
  </si>
  <si>
    <r>
      <t xml:space="preserve">Источник / </t>
    </r>
    <r>
      <rPr>
        <b/>
        <sz val="9"/>
        <color theme="4"/>
        <rFont val="Calibri"/>
        <family val="2"/>
        <charset val="204"/>
        <scheme val="minor"/>
      </rPr>
      <t>Source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Булак</t>
    </r>
  </si>
  <si>
    <r>
      <t xml:space="preserve">Динамические ряды (годы с/по) / </t>
    </r>
    <r>
      <rPr>
        <b/>
        <sz val="9"/>
        <color theme="4"/>
        <rFont val="Calibri"/>
        <family val="2"/>
        <charset val="204"/>
        <scheme val="minor"/>
      </rPr>
      <t>Time series (from to, years)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Убакыт сериясы (жылдары)</t>
    </r>
  </si>
  <si>
    <r>
      <t xml:space="preserve">Последние данные доступны за (год) / </t>
    </r>
    <r>
      <rPr>
        <b/>
        <sz val="9"/>
        <color theme="4"/>
        <rFont val="Calibri"/>
        <family val="2"/>
        <charset val="204"/>
        <scheme val="minor"/>
      </rPr>
      <t>Latest available data (year)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Акыркы жеткиликтүү маалыматтар (жыл)</t>
    </r>
  </si>
  <si>
    <r>
      <t xml:space="preserve">Публичный / Для служебного пользования / </t>
    </r>
    <r>
      <rPr>
        <b/>
        <sz val="9"/>
        <color theme="4"/>
        <rFont val="Calibri"/>
        <family val="2"/>
        <charset val="204"/>
        <scheme val="minor"/>
      </rPr>
      <t>Public / For internal use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Коомдук / Ички пайдалануу үчүн</t>
    </r>
  </si>
  <si>
    <r>
      <t xml:space="preserve">Ответственный в команде НДЧР (кто собрал) / </t>
    </r>
    <r>
      <rPr>
        <b/>
        <sz val="9"/>
        <color theme="4"/>
        <rFont val="Calibri"/>
        <family val="2"/>
        <charset val="204"/>
        <scheme val="minor"/>
      </rPr>
      <t>Responsible NHDR team member (who collected)</t>
    </r>
    <r>
      <rPr>
        <b/>
        <sz val="9"/>
        <color theme="1"/>
        <rFont val="Calibri"/>
        <family val="2"/>
        <charset val="204"/>
        <scheme val="minor"/>
      </rPr>
      <t xml:space="preserve"> </t>
    </r>
  </si>
  <si>
    <r>
      <t xml:space="preserve">Дезагрегация по областям КР (да/нет) / </t>
    </r>
    <r>
      <rPr>
        <b/>
        <sz val="9"/>
        <color theme="4"/>
        <rFont val="Calibri"/>
        <family val="2"/>
        <charset val="204"/>
        <scheme val="minor"/>
      </rPr>
      <t xml:space="preserve">Disagregation by province (yes/no) / </t>
    </r>
    <r>
      <rPr>
        <b/>
        <sz val="9"/>
        <color theme="9"/>
        <rFont val="Calibri (Body)"/>
      </rPr>
      <t>Аймак боюнча ыдыратуу (ооба/жок)</t>
    </r>
  </si>
  <si>
    <r>
      <t xml:space="preserve">Дезагрегация по полу (да/нет) / </t>
    </r>
    <r>
      <rPr>
        <b/>
        <sz val="9"/>
        <color theme="4"/>
        <rFont val="Calibri"/>
        <family val="2"/>
        <charset val="204"/>
        <scheme val="minor"/>
      </rPr>
      <t xml:space="preserve">Disagregation by sex (yes/no) / </t>
    </r>
    <r>
      <rPr>
        <b/>
        <sz val="9"/>
        <color theme="9"/>
        <rFont val="Calibri (Body)"/>
      </rPr>
      <t>Жыныс боюнча ыдыратуу (ооба/жок)</t>
    </r>
  </si>
  <si>
    <r>
      <t xml:space="preserve">Дезагрегация по возрасту (да/нет) / </t>
    </r>
    <r>
      <rPr>
        <b/>
        <sz val="9"/>
        <color theme="4"/>
        <rFont val="Calibri"/>
        <family val="2"/>
        <charset val="204"/>
        <scheme val="minor"/>
      </rPr>
      <t>Disagregation by age (yes/no)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Жаш курагы боюнча ыдыратуу (ооба/жок)</t>
    </r>
  </si>
  <si>
    <r>
      <t xml:space="preserve">Индикатор ЦУР (какой)? / </t>
    </r>
    <r>
      <rPr>
        <b/>
        <sz val="9"/>
        <color theme="4"/>
        <rFont val="Calibri"/>
        <family val="2"/>
        <charset val="204"/>
        <scheme val="minor"/>
      </rPr>
      <t xml:space="preserve">SDG Indicator (which one)? / </t>
    </r>
    <r>
      <rPr>
        <b/>
        <sz val="9"/>
        <color theme="9"/>
        <rFont val="Calibri (Body)"/>
      </rPr>
      <t>ТӨМ көрсөткүчү (кайсыл)?</t>
    </r>
  </si>
  <si>
    <r>
      <t xml:space="preserve">Другая дезагрегация (какая?) / </t>
    </r>
    <r>
      <rPr>
        <b/>
        <sz val="9"/>
        <color theme="4"/>
        <rFont val="Calibri"/>
        <family val="2"/>
        <charset val="204"/>
        <scheme val="minor"/>
      </rPr>
      <t>Other disagregation (what?)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Башка ыдыратуу (кандай?)</t>
    </r>
  </si>
  <si>
    <r>
      <t xml:space="preserve">ЧЕЛОВЕЧЕСКОЕ РАЗВИТИЕ / </t>
    </r>
    <r>
      <rPr>
        <b/>
        <sz val="9"/>
        <color theme="4"/>
        <rFont val="Calibri"/>
        <family val="2"/>
        <charset val="204"/>
        <scheme val="minor"/>
      </rPr>
      <t>HUMAN DEVELOPMENT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 xml:space="preserve">Инсандык Өнүгүү </t>
    </r>
  </si>
  <si>
    <r>
      <rPr>
        <b/>
        <sz val="9"/>
        <color theme="1"/>
        <rFont val="Calibri (Body)"/>
      </rPr>
      <t>Демографическая ситуация и уровень жизни населения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4"/>
        <rFont val="Calibri"/>
        <family val="2"/>
        <charset val="204"/>
        <scheme val="minor"/>
      </rPr>
      <t>Demographic situation and standard of living of the population</t>
    </r>
    <r>
      <rPr>
        <b/>
        <sz val="9"/>
        <color theme="1"/>
        <rFont val="Calibri"/>
        <family val="2"/>
        <charset val="204"/>
        <scheme val="minor"/>
      </rPr>
      <t xml:space="preserve"> / </t>
    </r>
    <r>
      <rPr>
        <b/>
        <sz val="9"/>
        <color theme="9"/>
        <rFont val="Calibri (Body)"/>
      </rPr>
      <t>Калктын демографиялык абалы жана жашоо деңгээли</t>
    </r>
  </si>
  <si>
    <r>
      <rPr>
        <b/>
        <sz val="9"/>
        <color rgb="FF000000"/>
        <rFont val="Calibri"/>
        <family val="2"/>
      </rPr>
      <t xml:space="preserve">Энергетика / </t>
    </r>
    <r>
      <rPr>
        <b/>
        <sz val="9"/>
        <color rgb="FF4472C4"/>
        <rFont val="Calibri"/>
        <family val="2"/>
      </rPr>
      <t xml:space="preserve">Energy / </t>
    </r>
    <r>
      <rPr>
        <b/>
        <sz val="9"/>
        <color theme="9"/>
        <rFont val="Calibri"/>
        <family val="2"/>
      </rPr>
      <t>Энергетика</t>
    </r>
  </si>
  <si>
    <r>
      <rPr>
        <b/>
        <sz val="9"/>
        <color rgb="FF000000"/>
        <rFont val="Calibri"/>
        <family val="2"/>
      </rPr>
      <t xml:space="preserve">Здоровье / </t>
    </r>
    <r>
      <rPr>
        <b/>
        <sz val="9"/>
        <color rgb="FF4472C4"/>
        <rFont val="Calibri"/>
        <family val="2"/>
      </rPr>
      <t>Health</t>
    </r>
    <r>
      <rPr>
        <b/>
        <sz val="9"/>
        <color theme="1"/>
        <rFont val="Calibri"/>
        <family val="2"/>
      </rPr>
      <t xml:space="preserve"> / </t>
    </r>
    <r>
      <rPr>
        <b/>
        <sz val="9"/>
        <color theme="9"/>
        <rFont val="Calibri"/>
        <family val="2"/>
      </rPr>
      <t>Ден соолук</t>
    </r>
  </si>
  <si>
    <t>Title:</t>
  </si>
  <si>
    <t>Prepared by:</t>
  </si>
  <si>
    <t>Date:</t>
  </si>
  <si>
    <t>Contact Information:</t>
  </si>
  <si>
    <t>National Human Deveklopment report of the Kyrgyz Republic 2023/2024</t>
  </si>
  <si>
    <t>Data Book</t>
  </si>
  <si>
    <t>anna.arkhangelskaia@undp.org</t>
  </si>
  <si>
    <r>
      <t xml:space="preserve">Потребление топливно-энергетических ресурсов по видам экономической деятельности в 2022г. / </t>
    </r>
    <r>
      <rPr>
        <b/>
        <sz val="10"/>
        <color theme="4"/>
        <rFont val="Times New Roman"/>
        <family val="1"/>
      </rPr>
      <t xml:space="preserve">Energy consumption by type of economic activity in 2022/ </t>
    </r>
    <r>
      <rPr>
        <b/>
        <sz val="10"/>
        <color theme="9"/>
        <rFont val="Times New Roman"/>
        <family val="1"/>
      </rPr>
      <t>2022-жылы экономикалык ишмердиктин түрү боюнча энергияны керектөө</t>
    </r>
  </si>
  <si>
    <t>2022</t>
  </si>
  <si>
    <t>2023</t>
  </si>
  <si>
    <r>
      <t xml:space="preserve">Компоненты изменения численности постоянного населения за 2023г. / </t>
    </r>
    <r>
      <rPr>
        <b/>
        <sz val="12"/>
        <color theme="4"/>
        <rFont val="Times New Roman Cyr"/>
      </rPr>
      <t xml:space="preserve">Components of changes in the number of resident population in 2023 / </t>
    </r>
    <r>
      <rPr>
        <b/>
        <sz val="12"/>
        <color theme="9"/>
        <rFont val="Times New Roman Cyr"/>
      </rPr>
      <t>2023-жылы туруктуу калктын санынын өзгөрүү компоненттери</t>
    </r>
  </si>
  <si>
    <t xml:space="preserve"> Использование источников энергии для приготовления пищи в зависимости от места жительства в 2023 г.</t>
  </si>
  <si>
    <t xml:space="preserve">Use of energy sources for cooking by place of residence in 2023 </t>
  </si>
  <si>
    <t>2023-жылы жашаган жери боюнча тамак жасоо үчүн энергия булактарын колдонуу</t>
  </si>
  <si>
    <r>
      <rPr>
        <i/>
        <vertAlign val="superscript"/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Данные с 2019 года рассчитаны по международному стандарту Системы Национальных Счетов 2008 года</t>
    </r>
  </si>
  <si>
    <r>
      <rPr>
        <i/>
        <vertAlign val="superscript"/>
        <sz val="8"/>
        <color theme="1"/>
        <rFont val="Times New Roman"/>
        <family val="1"/>
        <charset val="204"/>
      </rPr>
      <t>2</t>
    </r>
    <r>
      <rPr>
        <i/>
        <sz val="8"/>
        <color theme="1"/>
        <rFont val="Times New Roman"/>
        <family val="1"/>
        <charset val="204"/>
      </rPr>
      <t xml:space="preserve"> В ценах 2019 года</t>
    </r>
  </si>
  <si>
    <t>2014-2022</t>
  </si>
  <si>
    <t>2006-2023</t>
  </si>
  <si>
    <t>2007-2023</t>
  </si>
  <si>
    <t>2012, 2023</t>
  </si>
  <si>
    <t>2016-2023</t>
  </si>
  <si>
    <t>2018-2023</t>
  </si>
  <si>
    <t>Cover Page for Data Book (attached)</t>
  </si>
  <si>
    <t>UNDP, National Statistics Committee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</si>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</sst>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###0.0"/>
    <numFmt numFmtId="169" formatCode="_-* #,##0.0_р_._-;\-* #,##0.0_р_._-;_-* &quot;-&quot;??_р_._-;_-@_-"/>
    <numFmt numFmtId="170" formatCode="#,##0.000"/>
    <numFmt numFmtId="171" formatCode="#,##0.0000"/>
  </numFmts>
  <fonts count="219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9"/>
      <color theme="4"/>
      <name val="Calibri"/>
      <family val="2"/>
      <charset val="204"/>
      <scheme val="minor"/>
    </font>
    <font>
      <b/>
      <sz val="9"/>
      <color theme="4"/>
      <name val="Calibri"/>
      <family val="2"/>
      <charset val="204"/>
      <scheme val="minor"/>
    </font>
    <font>
      <b/>
      <u/>
      <sz val="9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NTHarmonica"/>
      <charset val="204"/>
    </font>
    <font>
      <sz val="12"/>
      <name val="Times New Roman Cyr"/>
      <family val="1"/>
      <charset val="204"/>
    </font>
    <font>
      <sz val="7.5"/>
      <color indexed="12"/>
      <name val="Kyrghyz Times"/>
    </font>
    <font>
      <b/>
      <sz val="7.5"/>
      <name val="Times New Roman Cyr"/>
      <family val="1"/>
      <charset val="204"/>
    </font>
    <font>
      <sz val="10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vertAlign val="superscript"/>
      <sz val="9"/>
      <name val="Times New Roman"/>
      <family val="1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vertAlign val="superscript"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sz val="10"/>
      <color theme="4"/>
      <name val="Times New Roman"/>
      <family val="1"/>
    </font>
    <font>
      <i/>
      <sz val="9"/>
      <color theme="4"/>
      <name val="Times New Roman"/>
      <family val="1"/>
    </font>
    <font>
      <b/>
      <sz val="9"/>
      <color theme="4"/>
      <name val="Times New Roman"/>
      <family val="1"/>
    </font>
    <font>
      <b/>
      <u/>
      <sz val="9"/>
      <color theme="10"/>
      <name val="Calibri"/>
      <family val="2"/>
      <scheme val="minor"/>
    </font>
    <font>
      <b/>
      <sz val="9"/>
      <color theme="1"/>
      <name val="Calibri (Body)"/>
    </font>
    <font>
      <sz val="9"/>
      <color theme="4"/>
      <name val="Times New Roman"/>
      <family val="1"/>
    </font>
    <font>
      <b/>
      <sz val="9"/>
      <color theme="4"/>
      <name val="Times New Roman Cyr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scheme val="minor"/>
    </font>
    <font>
      <i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name val="Times New Roman Cyr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color theme="4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9"/>
      <color theme="4"/>
      <name val="Times New Roman"/>
      <family val="1"/>
      <charset val="204"/>
    </font>
    <font>
      <sz val="9"/>
      <color theme="4"/>
      <name val="Times New Roman"/>
      <family val="1"/>
      <charset val="204"/>
    </font>
    <font>
      <i/>
      <u/>
      <sz val="9"/>
      <color theme="4"/>
      <name val="Times New Roman"/>
      <family val="1"/>
      <charset val="204"/>
    </font>
    <font>
      <sz val="11"/>
      <color theme="4"/>
      <name val="Times New Roman"/>
      <family val="1"/>
      <charset val="204"/>
    </font>
    <font>
      <i/>
      <sz val="9"/>
      <color rgb="FF000000"/>
      <name val="TimesNewRomanPS-ItalicMT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4"/>
      <name val="Times New Roman"/>
      <family val="1"/>
      <charset val="204"/>
    </font>
    <font>
      <i/>
      <sz val="9"/>
      <color theme="4"/>
      <name val="TimesNewRomanPS-ItalicMT"/>
    </font>
    <font>
      <i/>
      <sz val="9"/>
      <name val="Times New Roman Cyr"/>
      <charset val="204"/>
    </font>
    <font>
      <i/>
      <sz val="9"/>
      <color theme="4"/>
      <name val="Times New Roman Cyr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9"/>
      <name val="Times New Roman"/>
      <family val="1"/>
      <charset val="204"/>
    </font>
    <font>
      <i/>
      <sz val="8"/>
      <color theme="4"/>
      <name val="Times New Roman"/>
      <family val="1"/>
    </font>
    <font>
      <b/>
      <i/>
      <sz val="9"/>
      <color theme="4"/>
      <name val="Times New Roman"/>
      <family val="1"/>
    </font>
    <font>
      <sz val="9"/>
      <name val="Times New Roman Cyr"/>
    </font>
    <font>
      <vertAlign val="superscript"/>
      <sz val="9"/>
      <name val="Times New Roman Cyr"/>
      <charset val="204"/>
    </font>
    <font>
      <sz val="9"/>
      <color theme="1"/>
      <name val="Calibri"/>
      <family val="2"/>
      <scheme val="minor"/>
    </font>
    <font>
      <i/>
      <sz val="8"/>
      <name val="Times New Roman"/>
      <family val="1"/>
      <charset val="204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9"/>
      <name val="Times New Roman Cyr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rgb="FF000000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i/>
      <sz val="8"/>
      <color rgb="FF000000"/>
      <name val="Times New Roman"/>
      <family val="1"/>
    </font>
    <font>
      <i/>
      <sz val="8"/>
      <color rgb="FF4472C4"/>
      <name val="Times New Roman"/>
      <family val="1"/>
    </font>
    <font>
      <i/>
      <sz val="8"/>
      <color indexed="8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  <charset val="204"/>
    </font>
    <font>
      <b/>
      <i/>
      <sz val="9"/>
      <name val="Times New Roman"/>
      <family val="1"/>
    </font>
    <font>
      <sz val="12"/>
      <name val="Times New Roman Cyr"/>
      <charset val="204"/>
    </font>
    <font>
      <i/>
      <sz val="9"/>
      <name val="Times New Roman Cyr"/>
      <family val="1"/>
      <charset val="204"/>
    </font>
    <font>
      <sz val="9"/>
      <color rgb="FF000000"/>
      <name val="Times New Roman Cyr"/>
      <family val="1"/>
      <charset val="204"/>
    </font>
    <font>
      <sz val="14"/>
      <name val="Arial Cyr"/>
      <family val="2"/>
      <charset val="204"/>
    </font>
    <font>
      <sz val="7.5"/>
      <color rgb="FF0000FF"/>
      <name val="Kyrghyz Times"/>
    </font>
    <font>
      <sz val="9"/>
      <color rgb="FF0000FF"/>
      <name val="Times New Roman"/>
      <family val="1"/>
      <charset val="204"/>
    </font>
    <font>
      <b/>
      <sz val="12"/>
      <color theme="4"/>
      <name val="Times New Roman Cyr"/>
    </font>
    <font>
      <i/>
      <sz val="9"/>
      <color theme="4"/>
      <name val="Times New Roman Cy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</font>
    <font>
      <b/>
      <sz val="9"/>
      <color rgb="FF4472C4"/>
      <name val="Calibri"/>
      <family val="2"/>
    </font>
    <font>
      <b/>
      <sz val="9"/>
      <color theme="1"/>
      <name val="Calibri"/>
      <family val="2"/>
    </font>
    <font>
      <b/>
      <sz val="8"/>
      <name val="Times New Roman"/>
      <family val="1"/>
      <charset val="204"/>
    </font>
    <font>
      <vertAlign val="superscript"/>
      <sz val="9"/>
      <name val="Calibri"/>
      <family val="2"/>
      <charset val="204"/>
    </font>
    <font>
      <sz val="10"/>
      <name val="Arial Cyr"/>
    </font>
    <font>
      <sz val="9"/>
      <name val="Times New Roman "/>
      <charset val="204"/>
    </font>
    <font>
      <sz val="9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i/>
      <sz val="9"/>
      <name val="Times New Roman CYR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Arial"/>
      <family val="2"/>
      <charset val="204"/>
    </font>
    <font>
      <sz val="12"/>
      <color indexed="24"/>
      <name val="Symbol"/>
      <family val="1"/>
      <charset val="2"/>
    </font>
    <font>
      <b/>
      <sz val="9"/>
      <color indexed="8"/>
      <name val="Times New Roman Cyr"/>
      <family val="1"/>
      <charset val="204"/>
    </font>
    <font>
      <sz val="9"/>
      <name val="NTHarmonica"/>
    </font>
    <font>
      <b/>
      <sz val="9"/>
      <color theme="4"/>
      <name val="Times New Roman Cyr"/>
      <family val="1"/>
      <charset val="204"/>
    </font>
    <font>
      <sz val="9"/>
      <color theme="4"/>
      <name val="Times New Roman Cyr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4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i/>
      <vertAlign val="superscript"/>
      <sz val="10"/>
      <name val="Times New Roman"/>
      <family val="1"/>
      <charset val="204"/>
    </font>
    <font>
      <i/>
      <vertAlign val="superscript"/>
      <sz val="10"/>
      <color theme="4"/>
      <name val="Times New Roman"/>
      <family val="1"/>
      <charset val="204"/>
    </font>
    <font>
      <b/>
      <sz val="12"/>
      <color theme="4"/>
      <name val="Times New Roman Cyr"/>
      <family val="1"/>
      <charset val="204"/>
    </font>
    <font>
      <sz val="10"/>
      <color theme="4"/>
      <name val="Times New Roman Cyr"/>
      <family val="1"/>
      <charset val="204"/>
    </font>
    <font>
      <sz val="9"/>
      <color theme="4"/>
      <name val="Times New Roman Cyr"/>
      <charset val="204"/>
    </font>
    <font>
      <i/>
      <sz val="8"/>
      <color theme="4"/>
      <name val="Times New Roman"/>
      <family val="1"/>
      <charset val="204"/>
    </font>
    <font>
      <sz val="8"/>
      <color theme="4"/>
      <name val="Times New Roman"/>
      <family val="1"/>
      <charset val="204"/>
    </font>
    <font>
      <b/>
      <sz val="10"/>
      <color theme="4"/>
      <name val="Times New Roman Cyr"/>
      <family val="1"/>
      <charset val="204"/>
    </font>
    <font>
      <b/>
      <sz val="10"/>
      <color rgb="FF212121"/>
      <name val="Times New Roman"/>
      <family val="1"/>
      <charset val="204"/>
    </font>
    <font>
      <i/>
      <sz val="8"/>
      <color rgb="FF212121"/>
      <name val="Times New Roman"/>
      <family val="1"/>
    </font>
    <font>
      <sz val="9"/>
      <color theme="1"/>
      <name val="Times New Roman Cyr"/>
      <family val="1"/>
      <charset val="204"/>
    </font>
    <font>
      <vertAlign val="superscript"/>
      <sz val="9"/>
      <color theme="4"/>
      <name val="Times New Roman Cyr"/>
      <charset val="204"/>
    </font>
    <font>
      <i/>
      <sz val="9"/>
      <color theme="4"/>
      <name val="Times New Roman Cyr"/>
      <family val="1"/>
      <charset val="204"/>
    </font>
    <font>
      <sz val="1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4"/>
      <name val="Times New Roman Cyr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4"/>
      <name val="Times New Roman"/>
      <family val="1"/>
    </font>
    <font>
      <b/>
      <sz val="12"/>
      <color theme="4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</font>
    <font>
      <b/>
      <sz val="11"/>
      <color theme="4"/>
      <name val="Times New Roman"/>
      <family val="1"/>
    </font>
    <font>
      <b/>
      <vertAlign val="superscript"/>
      <sz val="9"/>
      <name val="Times New Roman"/>
      <family val="1"/>
    </font>
    <font>
      <sz val="11"/>
      <color theme="4"/>
      <name val="Times New Roman"/>
      <family val="1"/>
    </font>
    <font>
      <b/>
      <sz val="10"/>
      <color theme="4"/>
      <name val="Times New Roman Cyr"/>
      <charset val="204"/>
    </font>
    <font>
      <b/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4"/>
      <name val="Arial"/>
      <family val="2"/>
      <charset val="204"/>
    </font>
    <font>
      <b/>
      <sz val="12"/>
      <color theme="4"/>
      <name val="Times New Roman Cyr"/>
      <charset val="204"/>
    </font>
    <font>
      <b/>
      <sz val="9"/>
      <color theme="9"/>
      <name val="Calibri"/>
      <family val="2"/>
      <charset val="204"/>
      <scheme val="minor"/>
    </font>
    <font>
      <sz val="9"/>
      <color theme="9"/>
      <name val="Calibri"/>
      <family val="2"/>
      <charset val="204"/>
      <scheme val="minor"/>
    </font>
    <font>
      <u/>
      <sz val="9"/>
      <color theme="9"/>
      <name val="Calibri"/>
      <family val="2"/>
      <charset val="204"/>
      <scheme val="minor"/>
    </font>
    <font>
      <sz val="9"/>
      <color theme="9"/>
      <name val="Calibri (Body)"/>
    </font>
    <font>
      <b/>
      <sz val="9"/>
      <color theme="9"/>
      <name val="Times New Roman"/>
      <family val="1"/>
    </font>
    <font>
      <b/>
      <sz val="10"/>
      <color theme="9"/>
      <name val="Times New Roman"/>
      <family val="1"/>
    </font>
    <font>
      <i/>
      <sz val="9"/>
      <color theme="9"/>
      <name val="Times New Roman"/>
      <family val="1"/>
      <charset val="204"/>
    </font>
    <font>
      <b/>
      <sz val="9"/>
      <color theme="9"/>
      <name val="Times New Roman"/>
      <family val="1"/>
      <charset val="204"/>
    </font>
    <font>
      <sz val="9"/>
      <color theme="9"/>
      <name val="Times New Roman"/>
      <family val="1"/>
    </font>
    <font>
      <sz val="9"/>
      <color theme="9"/>
      <name val="Times New Roman"/>
      <family val="1"/>
      <charset val="204"/>
    </font>
    <font>
      <sz val="9"/>
      <color theme="9"/>
      <name val="Times New Roman Cyr"/>
      <family val="1"/>
      <charset val="204"/>
    </font>
    <font>
      <sz val="10"/>
      <color theme="9"/>
      <name val="Times New Roman"/>
      <family val="1"/>
      <charset val="204"/>
    </font>
    <font>
      <b/>
      <sz val="9"/>
      <color theme="9"/>
      <name val="Times New Roman Cyr"/>
      <family val="1"/>
      <charset val="204"/>
    </font>
    <font>
      <sz val="11"/>
      <color theme="9"/>
      <name val="Calibri"/>
      <family val="2"/>
      <charset val="204"/>
      <scheme val="minor"/>
    </font>
    <font>
      <b/>
      <sz val="11"/>
      <color theme="9"/>
      <name val="Times New Roman"/>
      <family val="1"/>
      <charset val="204"/>
    </font>
    <font>
      <b/>
      <i/>
      <sz val="9"/>
      <color theme="9"/>
      <name val="Times New Roman"/>
      <family val="1"/>
      <charset val="204"/>
    </font>
    <font>
      <sz val="8"/>
      <color theme="9"/>
      <name val="Times New Roman"/>
      <family val="1"/>
      <charset val="204"/>
    </font>
    <font>
      <i/>
      <sz val="9"/>
      <color theme="9"/>
      <name val="Times New Roman"/>
      <family val="1"/>
    </font>
    <font>
      <sz val="11"/>
      <color theme="9"/>
      <name val="Times New Roman"/>
      <family val="1"/>
      <charset val="204"/>
    </font>
    <font>
      <b/>
      <sz val="11"/>
      <color theme="9"/>
      <name val="Times New Roman"/>
      <family val="1"/>
    </font>
    <font>
      <b/>
      <sz val="12"/>
      <color theme="9"/>
      <name val="Times New Roman Cyr"/>
      <family val="1"/>
      <charset val="204"/>
    </font>
    <font>
      <i/>
      <sz val="9"/>
      <color theme="9"/>
      <name val="Times New Roman Cyr"/>
      <charset val="204"/>
    </font>
    <font>
      <sz val="10"/>
      <color theme="9"/>
      <name val="Times New Roman Cyr"/>
      <family val="1"/>
      <charset val="204"/>
    </font>
    <font>
      <i/>
      <sz val="8"/>
      <color theme="9"/>
      <name val="Times New Roman"/>
      <family val="1"/>
      <charset val="204"/>
    </font>
    <font>
      <b/>
      <sz val="10"/>
      <color theme="9"/>
      <name val="Times New Roman Cyr"/>
      <family val="1"/>
      <charset val="204"/>
    </font>
    <font>
      <sz val="9"/>
      <color theme="9"/>
      <name val="Kyrghyz Times"/>
    </font>
    <font>
      <sz val="11"/>
      <color theme="9"/>
      <name val="Times New Roman"/>
      <family val="1"/>
    </font>
    <font>
      <b/>
      <sz val="10"/>
      <color theme="9"/>
      <name val="Times New Roman"/>
      <family val="1"/>
      <charset val="204"/>
    </font>
    <font>
      <vertAlign val="superscript"/>
      <sz val="8"/>
      <color theme="9"/>
      <name val="Times New Roman"/>
      <family val="1"/>
      <charset val="204"/>
    </font>
    <font>
      <b/>
      <sz val="12"/>
      <color theme="9"/>
      <name val="Times New Roman Cyr"/>
    </font>
    <font>
      <i/>
      <sz val="9"/>
      <color theme="9"/>
      <name val="Times New Roman Cyr"/>
    </font>
    <font>
      <b/>
      <sz val="9"/>
      <color theme="9"/>
      <name val="Times New Roman Cyr"/>
    </font>
    <font>
      <i/>
      <sz val="9"/>
      <color theme="9"/>
      <name val="Times New Roman Cyr"/>
      <family val="1"/>
      <charset val="204"/>
    </font>
    <font>
      <sz val="12"/>
      <color theme="9"/>
      <name val="Calibri"/>
      <family val="2"/>
      <scheme val="minor"/>
    </font>
    <font>
      <b/>
      <i/>
      <sz val="9"/>
      <color theme="9"/>
      <name val="Times New Roman"/>
      <family val="1"/>
    </font>
    <font>
      <sz val="11"/>
      <color theme="9"/>
      <name val="Calibri"/>
      <family val="2"/>
      <scheme val="minor"/>
    </font>
    <font>
      <sz val="9"/>
      <color theme="9"/>
      <name val="Times New Roman Cyr"/>
    </font>
    <font>
      <i/>
      <sz val="8"/>
      <color theme="9"/>
      <name val="Times New Roman"/>
      <family val="1"/>
    </font>
    <font>
      <b/>
      <sz val="12"/>
      <color theme="9"/>
      <name val="Times New Roman"/>
      <family val="1"/>
      <charset val="204"/>
    </font>
    <font>
      <sz val="10"/>
      <color theme="9"/>
      <name val="Times New Roman"/>
      <family val="1"/>
    </font>
    <font>
      <sz val="10"/>
      <color theme="9"/>
      <name val="Calibri"/>
      <family val="2"/>
      <charset val="204"/>
      <scheme val="minor"/>
    </font>
    <font>
      <b/>
      <sz val="10"/>
      <color theme="9"/>
      <name val="Times New Roman Cyr"/>
    </font>
    <font>
      <b/>
      <sz val="12"/>
      <color theme="9"/>
      <name val="Times New Roman"/>
      <family val="1"/>
    </font>
    <font>
      <sz val="9"/>
      <color theme="9"/>
      <name val="Arial"/>
      <family val="2"/>
      <charset val="204"/>
    </font>
    <font>
      <b/>
      <sz val="9"/>
      <color theme="9"/>
      <name val="Calibri (Body)"/>
    </font>
    <font>
      <b/>
      <sz val="9"/>
      <color theme="9"/>
      <name val="Calibri"/>
      <family val="2"/>
    </font>
    <font>
      <sz val="9"/>
      <color rgb="FFFF0000"/>
      <name val="Times New Roman"/>
      <family val="1"/>
      <charset val="204"/>
    </font>
    <font>
      <sz val="9"/>
      <color indexed="8"/>
      <name val="Times New Roman Cyr"/>
      <family val="1"/>
      <charset val="204"/>
    </font>
    <font>
      <i/>
      <vertAlign val="superscript"/>
      <sz val="8"/>
      <name val="Times New Roman"/>
      <family val="1"/>
      <charset val="204"/>
    </font>
    <font>
      <i/>
      <vertAlign val="superscript"/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14" fillId="0" borderId="0">
      <alignment vertical="center" wrapText="1"/>
    </xf>
    <xf numFmtId="0" fontId="14" fillId="0" borderId="0"/>
    <xf numFmtId="0" fontId="24" fillId="0" borderId="0"/>
    <xf numFmtId="0" fontId="3" fillId="0" borderId="0"/>
    <xf numFmtId="0" fontId="14" fillId="0" borderId="0"/>
    <xf numFmtId="0" fontId="24" fillId="0" borderId="0"/>
    <xf numFmtId="0" fontId="74" fillId="0" borderId="0"/>
    <xf numFmtId="0" fontId="77" fillId="0" borderId="0"/>
    <xf numFmtId="0" fontId="77" fillId="0" borderId="0"/>
    <xf numFmtId="164" fontId="105" fillId="0" borderId="0" applyFont="0" applyFill="0" applyBorder="0" applyAlignment="0" applyProtection="0"/>
    <xf numFmtId="0" fontId="111" fillId="0" borderId="0"/>
    <xf numFmtId="0" fontId="24" fillId="0" borderId="0"/>
    <xf numFmtId="0" fontId="14" fillId="0" borderId="0"/>
    <xf numFmtId="0" fontId="117" fillId="0" borderId="0"/>
    <xf numFmtId="0" fontId="3" fillId="0" borderId="0"/>
    <xf numFmtId="165" fontId="130" fillId="0" borderId="0"/>
    <xf numFmtId="0" fontId="132" fillId="0" borderId="0"/>
    <xf numFmtId="0" fontId="1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77" fillId="0" borderId="0"/>
    <xf numFmtId="0" fontId="24" fillId="0" borderId="0"/>
    <xf numFmtId="0" fontId="24" fillId="0" borderId="0"/>
    <xf numFmtId="0" fontId="95" fillId="0" borderId="0"/>
    <xf numFmtId="0" fontId="24" fillId="0" borderId="0"/>
    <xf numFmtId="0" fontId="111" fillId="0" borderId="0"/>
    <xf numFmtId="0" fontId="3" fillId="0" borderId="0"/>
  </cellStyleXfs>
  <cellXfs count="13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165" fontId="4" fillId="0" borderId="0" xfId="0" applyNumberFormat="1" applyFont="1"/>
    <xf numFmtId="165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horizontal="left" wrapText="1" indent="2"/>
    </xf>
    <xf numFmtId="165" fontId="4" fillId="0" borderId="0" xfId="0" applyNumberFormat="1" applyFont="1" applyAlignment="1">
      <alignment horizontal="left" wrapText="1" indent="3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1" fillId="0" borderId="0" xfId="0" applyNumberFormat="1" applyFont="1"/>
    <xf numFmtId="166" fontId="4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165" fontId="5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165" fontId="5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vertical="center"/>
    </xf>
    <xf numFmtId="165" fontId="7" fillId="0" borderId="0" xfId="3" applyNumberFormat="1" applyFont="1" applyAlignment="1">
      <alignment vertical="center"/>
    </xf>
    <xf numFmtId="165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vertical="center" wrapText="1"/>
    </xf>
    <xf numFmtId="165" fontId="10" fillId="0" borderId="0" xfId="3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2" fontId="13" fillId="0" borderId="0" xfId="4" applyNumberFormat="1" applyFont="1" applyAlignment="1">
      <alignment horizontal="left"/>
    </xf>
    <xf numFmtId="2" fontId="15" fillId="0" borderId="0" xfId="5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3" xfId="0" applyFont="1" applyBorder="1" applyAlignment="1">
      <alignment horizontal="right" vertical="center" wrapText="1"/>
    </xf>
    <xf numFmtId="2" fontId="19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indent="1"/>
    </xf>
    <xf numFmtId="0" fontId="21" fillId="0" borderId="0" xfId="0" applyFont="1"/>
    <xf numFmtId="0" fontId="22" fillId="0" borderId="0" xfId="0" applyFont="1"/>
    <xf numFmtId="167" fontId="21" fillId="0" borderId="0" xfId="0" applyNumberFormat="1" applyFont="1" applyAlignment="1">
      <alignment horizontal="right"/>
    </xf>
    <xf numFmtId="167" fontId="21" fillId="0" borderId="0" xfId="0" applyNumberFormat="1" applyFont="1"/>
    <xf numFmtId="165" fontId="21" fillId="0" borderId="0" xfId="0" applyNumberFormat="1" applyFont="1" applyAlignment="1">
      <alignment horizontal="left" vertical="center" wrapText="1" indent="1"/>
    </xf>
    <xf numFmtId="165" fontId="21" fillId="0" borderId="0" xfId="0" applyNumberFormat="1" applyFont="1" applyAlignment="1">
      <alignment horizontal="left" wrapText="1" indent="1"/>
    </xf>
    <xf numFmtId="165" fontId="21" fillId="0" borderId="5" xfId="0" applyNumberFormat="1" applyFont="1" applyBorder="1" applyAlignment="1">
      <alignment horizontal="left" vertical="center" wrapText="1" indent="1"/>
    </xf>
    <xf numFmtId="0" fontId="18" fillId="0" borderId="0" xfId="0" applyFont="1" applyAlignment="1">
      <alignment vertical="center" wrapText="1"/>
    </xf>
    <xf numFmtId="0" fontId="19" fillId="0" borderId="3" xfId="0" applyFont="1" applyBorder="1" applyAlignment="1">
      <alignment horizontal="right" vertical="center" wrapText="1"/>
    </xf>
    <xf numFmtId="3" fontId="19" fillId="0" borderId="0" xfId="0" applyNumberFormat="1" applyFont="1" applyAlignment="1">
      <alignment vertical="center" wrapText="1"/>
    </xf>
    <xf numFmtId="3" fontId="19" fillId="0" borderId="0" xfId="7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0" xfId="1" applyNumberFormat="1" applyFont="1" applyAlignment="1">
      <alignment horizontal="right"/>
    </xf>
    <xf numFmtId="3" fontId="21" fillId="0" borderId="0" xfId="0" applyNumberFormat="1" applyFont="1" applyAlignment="1">
      <alignment vertical="center" wrapText="1"/>
    </xf>
    <xf numFmtId="3" fontId="21" fillId="0" borderId="0" xfId="7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1" fillId="0" borderId="0" xfId="0" applyFont="1" applyAlignment="1">
      <alignment vertical="center" wrapText="1"/>
    </xf>
    <xf numFmtId="3" fontId="21" fillId="0" borderId="0" xfId="2" applyNumberFormat="1" applyFont="1" applyAlignment="1">
      <alignment horizontal="right"/>
    </xf>
    <xf numFmtId="49" fontId="21" fillId="0" borderId="0" xfId="0" applyNumberFormat="1" applyFont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22" fillId="0" borderId="0" xfId="2" applyNumberFormat="1" applyFont="1" applyAlignment="1">
      <alignment horizontal="right"/>
    </xf>
    <xf numFmtId="0" fontId="25" fillId="0" borderId="0" xfId="0" applyFont="1"/>
    <xf numFmtId="0" fontId="19" fillId="0" borderId="3" xfId="0" applyFont="1" applyBorder="1"/>
    <xf numFmtId="3" fontId="19" fillId="0" borderId="0" xfId="2" applyNumberFormat="1" applyFont="1" applyAlignment="1">
      <alignment horizontal="right"/>
    </xf>
    <xf numFmtId="3" fontId="21" fillId="0" borderId="5" xfId="0" applyNumberFormat="1" applyFont="1" applyBorder="1" applyAlignment="1">
      <alignment vertical="center" wrapText="1"/>
    </xf>
    <xf numFmtId="3" fontId="21" fillId="0" borderId="5" xfId="7" applyNumberFormat="1" applyFont="1" applyBorder="1" applyAlignment="1">
      <alignment horizontal="right"/>
    </xf>
    <xf numFmtId="3" fontId="21" fillId="0" borderId="5" xfId="0" applyNumberFormat="1" applyFont="1" applyBorder="1" applyAlignment="1">
      <alignment horizontal="right"/>
    </xf>
    <xf numFmtId="0" fontId="21" fillId="0" borderId="5" xfId="0" applyFont="1" applyBorder="1" applyAlignment="1">
      <alignment vertical="center" wrapText="1"/>
    </xf>
    <xf numFmtId="3" fontId="22" fillId="0" borderId="5" xfId="0" applyNumberFormat="1" applyFont="1" applyBorder="1" applyAlignment="1">
      <alignment horizontal="right"/>
    </xf>
    <xf numFmtId="3" fontId="22" fillId="0" borderId="5" xfId="2" applyNumberFormat="1" applyFont="1" applyBorder="1" applyAlignment="1">
      <alignment horizontal="right"/>
    </xf>
    <xf numFmtId="0" fontId="20" fillId="0" borderId="3" xfId="8" applyFont="1" applyBorder="1" applyAlignment="1">
      <alignment horizontal="right" vertical="center" wrapText="1"/>
    </xf>
    <xf numFmtId="0" fontId="20" fillId="0" borderId="3" xfId="9" applyFont="1" applyBorder="1" applyAlignment="1">
      <alignment horizontal="right" vertical="center" wrapText="1"/>
    </xf>
    <xf numFmtId="0" fontId="22" fillId="0" borderId="0" xfId="8" applyFont="1" applyAlignment="1">
      <alignment horizontal="center" vertical="center" wrapText="1"/>
    </xf>
    <xf numFmtId="3" fontId="28" fillId="0" borderId="0" xfId="9" applyNumberFormat="1" applyFont="1" applyAlignment="1">
      <alignment horizontal="right"/>
    </xf>
    <xf numFmtId="3" fontId="19" fillId="0" borderId="0" xfId="9" applyNumberFormat="1" applyFont="1" applyAlignment="1">
      <alignment horizontal="right"/>
    </xf>
    <xf numFmtId="3" fontId="19" fillId="0" borderId="0" xfId="10" applyNumberFormat="1" applyFont="1" applyAlignment="1">
      <alignment horizontal="right"/>
    </xf>
    <xf numFmtId="0" fontId="22" fillId="0" borderId="0" xfId="8" applyFont="1" applyAlignment="1">
      <alignment vertical="center" wrapText="1"/>
    </xf>
    <xf numFmtId="3" fontId="29" fillId="0" borderId="0" xfId="9" applyNumberFormat="1" applyFont="1" applyAlignment="1">
      <alignment horizontal="right"/>
    </xf>
    <xf numFmtId="0" fontId="22" fillId="0" borderId="0" xfId="9" applyFont="1" applyAlignment="1">
      <alignment horizontal="right"/>
    </xf>
    <xf numFmtId="3" fontId="22" fillId="0" borderId="0" xfId="9" applyNumberFormat="1" applyFont="1" applyAlignment="1">
      <alignment horizontal="right"/>
    </xf>
    <xf numFmtId="3" fontId="29" fillId="0" borderId="0" xfId="10" applyNumberFormat="1" applyFont="1" applyAlignment="1">
      <alignment horizontal="right"/>
    </xf>
    <xf numFmtId="0" fontId="29" fillId="0" borderId="0" xfId="8" applyFont="1" applyAlignment="1">
      <alignment vertical="center" wrapText="1"/>
    </xf>
    <xf numFmtId="0" fontId="37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horizontal="left" vertical="center" indent="15"/>
    </xf>
    <xf numFmtId="0" fontId="41" fillId="0" borderId="3" xfId="0" applyFont="1" applyBorder="1" applyAlignment="1">
      <alignment horizontal="right" vertical="center" wrapText="1"/>
    </xf>
    <xf numFmtId="0" fontId="41" fillId="0" borderId="3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 wrapText="1"/>
    </xf>
    <xf numFmtId="0" fontId="42" fillId="0" borderId="0" xfId="0" applyFont="1" applyAlignment="1">
      <alignment horizontal="right" vertical="center" wrapText="1"/>
    </xf>
    <xf numFmtId="0" fontId="42" fillId="0" borderId="0" xfId="0" applyFont="1" applyAlignment="1">
      <alignment horizontal="right" vertical="center"/>
    </xf>
    <xf numFmtId="0" fontId="42" fillId="0" borderId="5" xfId="0" applyFont="1" applyBorder="1" applyAlignment="1">
      <alignment horizontal="right" vertical="center" wrapText="1"/>
    </xf>
    <xf numFmtId="0" fontId="42" fillId="0" borderId="5" xfId="0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3" fontId="19" fillId="0" borderId="0" xfId="0" applyNumberFormat="1" applyFont="1"/>
    <xf numFmtId="0" fontId="22" fillId="0" borderId="0" xfId="0" applyFont="1" applyAlignment="1">
      <alignment vertical="center" wrapText="1"/>
    </xf>
    <xf numFmtId="3" fontId="21" fillId="0" borderId="0" xfId="0" applyNumberFormat="1" applyFont="1"/>
    <xf numFmtId="0" fontId="22" fillId="0" borderId="5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3" xfId="0" applyFont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19" fillId="0" borderId="0" xfId="0" applyFont="1" applyAlignment="1">
      <alignment vertical="center" wrapText="1"/>
    </xf>
    <xf numFmtId="0" fontId="52" fillId="0" borderId="3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/>
    <xf numFmtId="0" fontId="55" fillId="0" borderId="0" xfId="0" applyFont="1"/>
    <xf numFmtId="0" fontId="57" fillId="0" borderId="3" xfId="0" applyFont="1" applyBorder="1" applyAlignment="1">
      <alignment horizontal="right" vertical="center"/>
    </xf>
    <xf numFmtId="0" fontId="58" fillId="0" borderId="0" xfId="0" applyFont="1" applyAlignment="1">
      <alignment vertical="center"/>
    </xf>
    <xf numFmtId="0" fontId="18" fillId="0" borderId="5" xfId="0" applyFont="1" applyBorder="1" applyAlignment="1">
      <alignment vertical="center" wrapText="1"/>
    </xf>
    <xf numFmtId="0" fontId="42" fillId="0" borderId="0" xfId="0" applyFont="1" applyAlignment="1">
      <alignment horizontal="right"/>
    </xf>
    <xf numFmtId="0" fontId="33" fillId="0" borderId="0" xfId="3" applyFont="1" applyAlignment="1">
      <alignment wrapText="1"/>
    </xf>
    <xf numFmtId="0" fontId="64" fillId="4" borderId="0" xfId="0" applyFont="1" applyFill="1" applyAlignment="1">
      <alignment vertical="top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Alignment="1">
      <alignment horizontal="right" vertical="center" wrapText="1"/>
    </xf>
    <xf numFmtId="0" fontId="18" fillId="4" borderId="5" xfId="0" applyFont="1" applyFill="1" applyBorder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9" fillId="5" borderId="3" xfId="0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right" vertical="center" wrapText="1"/>
    </xf>
    <xf numFmtId="0" fontId="65" fillId="5" borderId="3" xfId="0" applyFont="1" applyFill="1" applyBorder="1" applyAlignment="1">
      <alignment vertical="center" wrapText="1"/>
    </xf>
    <xf numFmtId="0" fontId="66" fillId="5" borderId="3" xfId="0" applyFont="1" applyFill="1" applyBorder="1" applyAlignment="1">
      <alignment vertical="center" wrapText="1"/>
    </xf>
    <xf numFmtId="0" fontId="19" fillId="4" borderId="0" xfId="0" applyFont="1" applyFill="1" applyAlignment="1">
      <alignment horizontal="centerContinuous" vertical="center" wrapText="1"/>
    </xf>
    <xf numFmtId="0" fontId="19" fillId="4" borderId="0" xfId="0" applyFont="1" applyFill="1" applyAlignment="1">
      <alignment horizontal="right" vertical="center" wrapText="1"/>
    </xf>
    <xf numFmtId="0" fontId="65" fillId="4" borderId="0" xfId="0" applyFont="1" applyFill="1" applyAlignment="1">
      <alignment vertical="center" wrapText="1"/>
    </xf>
    <xf numFmtId="0" fontId="66" fillId="4" borderId="0" xfId="0" applyFont="1" applyFill="1" applyAlignment="1">
      <alignment vertical="center" wrapText="1"/>
    </xf>
    <xf numFmtId="0" fontId="19" fillId="6" borderId="0" xfId="0" applyFont="1" applyFill="1" applyAlignment="1">
      <alignment horizontal="left" vertical="center" wrapText="1"/>
    </xf>
    <xf numFmtId="3" fontId="41" fillId="6" borderId="0" xfId="0" applyNumberFormat="1" applyFont="1" applyFill="1"/>
    <xf numFmtId="0" fontId="42" fillId="4" borderId="0" xfId="0" applyFont="1" applyFill="1" applyAlignment="1">
      <alignment horizontal="left" indent="1"/>
    </xf>
    <xf numFmtId="3" fontId="42" fillId="4" borderId="0" xfId="0" applyNumberFormat="1" applyFont="1" applyFill="1"/>
    <xf numFmtId="0" fontId="42" fillId="4" borderId="0" xfId="0" applyFont="1" applyFill="1"/>
    <xf numFmtId="0" fontId="67" fillId="5" borderId="0" xfId="0" applyFont="1" applyFill="1" applyAlignment="1">
      <alignment horizontal="left" vertical="center" indent="1"/>
    </xf>
    <xf numFmtId="3" fontId="41" fillId="5" borderId="0" xfId="0" applyNumberFormat="1" applyFont="1" applyFill="1"/>
    <xf numFmtId="0" fontId="42" fillId="4" borderId="0" xfId="0" applyFont="1" applyFill="1" applyAlignment="1">
      <alignment horizontal="left" indent="2"/>
    </xf>
    <xf numFmtId="0" fontId="67" fillId="6" borderId="0" xfId="0" applyFont="1" applyFill="1" applyAlignment="1">
      <alignment horizontal="left" vertical="center" indent="1"/>
    </xf>
    <xf numFmtId="0" fontId="19" fillId="4" borderId="5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horizontal="right" vertical="center" wrapText="1"/>
    </xf>
    <xf numFmtId="0" fontId="49" fillId="4" borderId="0" xfId="0" applyFont="1" applyFill="1" applyAlignment="1">
      <alignment vertical="top" wrapText="1"/>
    </xf>
    <xf numFmtId="0" fontId="67" fillId="5" borderId="0" xfId="0" applyFont="1" applyFill="1" applyAlignment="1">
      <alignment horizontal="left" vertical="center" wrapText="1" indent="1"/>
    </xf>
    <xf numFmtId="0" fontId="67" fillId="6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0" fontId="65" fillId="0" borderId="0" xfId="0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horizontal="right" wrapText="1"/>
    </xf>
    <xf numFmtId="0" fontId="29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3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0" fontId="70" fillId="0" borderId="0" xfId="0" applyFont="1" applyAlignment="1">
      <alignment wrapText="1"/>
    </xf>
    <xf numFmtId="0" fontId="6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66" fillId="0" borderId="0" xfId="0" applyFont="1" applyAlignment="1">
      <alignment vertical="center"/>
    </xf>
    <xf numFmtId="0" fontId="28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72" fillId="0" borderId="0" xfId="0" applyFont="1" applyAlignment="1">
      <alignment horizontal="left" wrapText="1" inden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0" fillId="0" borderId="0" xfId="0" applyAlignment="1">
      <alignment vertical="top"/>
    </xf>
    <xf numFmtId="0" fontId="73" fillId="0" borderId="0" xfId="0" applyFont="1" applyAlignment="1">
      <alignment horizontal="center" vertical="center" wrapText="1"/>
    </xf>
    <xf numFmtId="0" fontId="19" fillId="0" borderId="3" xfId="11" applyFont="1" applyBorder="1" applyAlignment="1">
      <alignment horizontal="right" vertical="center" wrapText="1"/>
    </xf>
    <xf numFmtId="0" fontId="21" fillId="0" borderId="0" xfId="11" applyFont="1" applyAlignment="1">
      <alignment horizontal="right" vertical="center" wrapText="1"/>
    </xf>
    <xf numFmtId="165" fontId="21" fillId="0" borderId="0" xfId="11" applyNumberFormat="1" applyFont="1" applyAlignment="1">
      <alignment horizontal="right" vertical="center" wrapText="1"/>
    </xf>
    <xf numFmtId="0" fontId="70" fillId="0" borderId="0" xfId="0" applyFont="1" applyAlignment="1">
      <alignment horizontal="left" vertical="top" wrapText="1"/>
    </xf>
    <xf numFmtId="0" fontId="79" fillId="0" borderId="0" xfId="0" applyFont="1"/>
    <xf numFmtId="165" fontId="79" fillId="0" borderId="0" xfId="0" applyNumberFormat="1" applyFont="1"/>
    <xf numFmtId="0" fontId="66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7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08" fillId="2" borderId="0" xfId="0" applyFont="1" applyFill="1"/>
    <xf numFmtId="0" fontId="13" fillId="0" borderId="0" xfId="0" applyFont="1" applyAlignment="1">
      <alignment vertical="center"/>
    </xf>
    <xf numFmtId="0" fontId="109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0" applyFont="1"/>
    <xf numFmtId="0" fontId="13" fillId="0" borderId="0" xfId="0" applyFont="1" applyAlignment="1">
      <alignment horizontal="left" vertical="center"/>
    </xf>
    <xf numFmtId="0" fontId="66" fillId="0" borderId="5" xfId="0" applyFont="1" applyBorder="1" applyAlignment="1">
      <alignment vertical="center"/>
    </xf>
    <xf numFmtId="0" fontId="20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165" fontId="21" fillId="0" borderId="0" xfId="0" applyNumberFormat="1" applyFont="1"/>
    <xf numFmtId="0" fontId="112" fillId="0" borderId="0" xfId="15" applyFont="1"/>
    <xf numFmtId="49" fontId="113" fillId="0" borderId="5" xfId="0" applyNumberFormat="1" applyFont="1" applyBorder="1" applyAlignment="1">
      <alignment vertical="center" wrapText="1"/>
    </xf>
    <xf numFmtId="0" fontId="0" fillId="0" borderId="5" xfId="0" applyBorder="1"/>
    <xf numFmtId="0" fontId="77" fillId="0" borderId="0" xfId="16" applyFont="1" applyAlignment="1">
      <alignment wrapText="1"/>
    </xf>
    <xf numFmtId="0" fontId="25" fillId="0" borderId="1" xfId="16" applyFont="1" applyBorder="1" applyAlignment="1">
      <alignment wrapText="1"/>
    </xf>
    <xf numFmtId="165" fontId="25" fillId="0" borderId="0" xfId="16" applyNumberFormat="1" applyFont="1" applyAlignment="1">
      <alignment wrapText="1"/>
    </xf>
    <xf numFmtId="0" fontId="12" fillId="0" borderId="7" xfId="16" applyFont="1" applyBorder="1" applyAlignment="1">
      <alignment horizontal="center" vertical="top" wrapText="1"/>
    </xf>
    <xf numFmtId="0" fontId="12" fillId="0" borderId="7" xfId="16" applyFont="1" applyBorder="1" applyAlignment="1">
      <alignment horizontal="center" vertical="center" wrapText="1"/>
    </xf>
    <xf numFmtId="165" fontId="12" fillId="0" borderId="0" xfId="16" applyNumberFormat="1" applyFont="1" applyAlignment="1">
      <alignment wrapText="1"/>
    </xf>
    <xf numFmtId="165" fontId="115" fillId="0" borderId="0" xfId="16" applyNumberFormat="1" applyFont="1" applyAlignment="1">
      <alignment wrapText="1"/>
    </xf>
    <xf numFmtId="165" fontId="0" fillId="0" borderId="0" xfId="0" applyNumberFormat="1"/>
    <xf numFmtId="165" fontId="25" fillId="0" borderId="0" xfId="16" applyNumberFormat="1" applyFont="1" applyAlignment="1">
      <alignment horizontal="left" wrapText="1"/>
    </xf>
    <xf numFmtId="165" fontId="25" fillId="0" borderId="1" xfId="16" applyNumberFormat="1" applyFont="1" applyBorder="1" applyAlignment="1">
      <alignment wrapText="1"/>
    </xf>
    <xf numFmtId="0" fontId="25" fillId="0" borderId="0" xfId="16" applyFont="1" applyAlignment="1">
      <alignment wrapText="1"/>
    </xf>
    <xf numFmtId="165" fontId="25" fillId="0" borderId="0" xfId="0" applyNumberFormat="1" applyFont="1"/>
    <xf numFmtId="169" fontId="12" fillId="0" borderId="0" xfId="14" applyNumberFormat="1" applyFont="1" applyFill="1" applyAlignment="1"/>
    <xf numFmtId="169" fontId="25" fillId="0" borderId="0" xfId="14" applyNumberFormat="1" applyFont="1" applyFill="1" applyAlignment="1">
      <alignment wrapText="1"/>
    </xf>
    <xf numFmtId="169" fontId="25" fillId="0" borderId="1" xfId="14" applyNumberFormat="1" applyFont="1" applyBorder="1" applyAlignment="1">
      <alignment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/>
    </xf>
    <xf numFmtId="0" fontId="96" fillId="0" borderId="0" xfId="0" applyFont="1" applyAlignment="1">
      <alignment vertical="top" wrapText="1"/>
    </xf>
    <xf numFmtId="0" fontId="19" fillId="0" borderId="3" xfId="17" applyFont="1" applyBorder="1" applyAlignment="1">
      <alignment horizontal="centerContinuous" vertical="center" wrapText="1"/>
    </xf>
    <xf numFmtId="167" fontId="87" fillId="0" borderId="0" xfId="0" applyNumberFormat="1" applyFont="1" applyAlignment="1">
      <alignment horizontal="right" wrapText="1"/>
    </xf>
    <xf numFmtId="167" fontId="21" fillId="0" borderId="0" xfId="0" applyNumberFormat="1" applyFont="1" applyAlignment="1">
      <alignment horizontal="right" wrapText="1"/>
    </xf>
    <xf numFmtId="0" fontId="20" fillId="0" borderId="3" xfId="0" applyFont="1" applyBorder="1" applyAlignment="1">
      <alignment horizontal="centerContinuous" vertical="center" wrapText="1"/>
    </xf>
    <xf numFmtId="0" fontId="22" fillId="0" borderId="5" xfId="0" applyFont="1" applyBorder="1" applyAlignment="1">
      <alignment horizontal="left" vertical="top" wrapText="1"/>
    </xf>
    <xf numFmtId="165" fontId="21" fillId="0" borderId="5" xfId="11" applyNumberFormat="1" applyFont="1" applyBorder="1" applyAlignment="1">
      <alignment horizontal="right" vertical="center" wrapText="1"/>
    </xf>
    <xf numFmtId="0" fontId="21" fillId="0" borderId="5" xfId="11" applyFont="1" applyBorder="1" applyAlignment="1">
      <alignment horizontal="right" vertical="center" wrapText="1"/>
    </xf>
    <xf numFmtId="165" fontId="21" fillId="0" borderId="1" xfId="0" applyNumberFormat="1" applyFont="1" applyBorder="1"/>
    <xf numFmtId="1" fontId="19" fillId="0" borderId="7" xfId="0" applyNumberFormat="1" applyFont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165" fontId="19" fillId="0" borderId="0" xfId="0" applyNumberFormat="1" applyFont="1"/>
    <xf numFmtId="0" fontId="6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93" fillId="0" borderId="0" xfId="0" applyFont="1" applyAlignment="1">
      <alignment vertical="center"/>
    </xf>
    <xf numFmtId="0" fontId="79" fillId="0" borderId="0" xfId="0" applyFont="1" applyAlignment="1">
      <alignment horizontal="left" vertical="center" indent="1"/>
    </xf>
    <xf numFmtId="0" fontId="79" fillId="0" borderId="0" xfId="0" applyFont="1" applyAlignment="1">
      <alignment horizontal="left" vertical="center" indent="2"/>
    </xf>
    <xf numFmtId="0" fontId="93" fillId="0" borderId="5" xfId="0" applyFont="1" applyBorder="1" applyAlignment="1">
      <alignment vertical="center"/>
    </xf>
    <xf numFmtId="0" fontId="121" fillId="0" borderId="0" xfId="0" applyFont="1" applyAlignment="1">
      <alignment vertical="center" wrapText="1"/>
    </xf>
    <xf numFmtId="0" fontId="120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0" fontId="79" fillId="0" borderId="5" xfId="0" applyFont="1" applyBorder="1" applyAlignment="1">
      <alignment vertical="center"/>
    </xf>
    <xf numFmtId="0" fontId="41" fillId="0" borderId="5" xfId="0" applyFont="1" applyBorder="1" applyAlignment="1">
      <alignment horizontal="right" vertical="center"/>
    </xf>
    <xf numFmtId="0" fontId="41" fillId="0" borderId="5" xfId="0" applyFont="1" applyBorder="1" applyAlignment="1">
      <alignment horizontal="right" vertical="center" wrapText="1"/>
    </xf>
    <xf numFmtId="0" fontId="96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49" fontId="22" fillId="0" borderId="0" xfId="0" applyNumberFormat="1" applyFont="1" applyAlignment="1">
      <alignment vertical="center" wrapText="1"/>
    </xf>
    <xf numFmtId="49" fontId="66" fillId="0" borderId="0" xfId="0" applyNumberFormat="1" applyFont="1" applyAlignment="1">
      <alignment vertical="center" wrapText="1"/>
    </xf>
    <xf numFmtId="1" fontId="21" fillId="0" borderId="0" xfId="0" applyNumberFormat="1" applyFont="1" applyAlignment="1">
      <alignment wrapText="1"/>
    </xf>
    <xf numFmtId="0" fontId="125" fillId="0" borderId="0" xfId="0" applyFont="1"/>
    <xf numFmtId="0" fontId="120" fillId="0" borderId="0" xfId="0" applyFont="1"/>
    <xf numFmtId="0" fontId="93" fillId="0" borderId="0" xfId="0" applyFont="1"/>
    <xf numFmtId="0" fontId="43" fillId="0" borderId="0" xfId="22" applyFont="1" applyAlignment="1">
      <alignment vertical="center"/>
    </xf>
    <xf numFmtId="0" fontId="61" fillId="0" borderId="0" xfId="22" applyFont="1" applyAlignment="1">
      <alignment horizontal="left" vertical="center"/>
    </xf>
    <xf numFmtId="0" fontId="43" fillId="0" borderId="5" xfId="22" applyFont="1" applyBorder="1" applyAlignment="1">
      <alignment vertical="center"/>
    </xf>
    <xf numFmtId="0" fontId="20" fillId="0" borderId="3" xfId="22" applyFont="1" applyBorder="1" applyAlignment="1">
      <alignment horizontal="centerContinuous" vertical="center" wrapText="1"/>
    </xf>
    <xf numFmtId="0" fontId="19" fillId="0" borderId="3" xfId="19" applyFont="1" applyBorder="1" applyAlignment="1">
      <alignment horizontal="right" vertical="center" wrapText="1"/>
    </xf>
    <xf numFmtId="49" fontId="20" fillId="0" borderId="0" xfId="22" applyNumberFormat="1" applyFont="1" applyAlignment="1">
      <alignment horizontal="right" vertical="center" wrapText="1"/>
    </xf>
    <xf numFmtId="0" fontId="21" fillId="0" borderId="0" xfId="22" applyFont="1" applyAlignment="1">
      <alignment vertical="center" wrapText="1"/>
    </xf>
    <xf numFmtId="0" fontId="22" fillId="0" borderId="0" xfId="22" applyFont="1" applyAlignment="1">
      <alignment vertical="center" wrapText="1"/>
    </xf>
    <xf numFmtId="3" fontId="21" fillId="0" borderId="0" xfId="22" applyNumberFormat="1" applyFont="1" applyAlignment="1">
      <alignment vertical="center" wrapText="1"/>
    </xf>
    <xf numFmtId="3" fontId="21" fillId="0" borderId="0" xfId="2" applyNumberFormat="1" applyFont="1"/>
    <xf numFmtId="0" fontId="22" fillId="0" borderId="5" xfId="22" applyFont="1" applyBorder="1" applyAlignment="1">
      <alignment vertical="center" wrapText="1"/>
    </xf>
    <xf numFmtId="0" fontId="21" fillId="0" borderId="5" xfId="22" applyFont="1" applyBorder="1" applyAlignment="1">
      <alignment vertical="center" wrapText="1"/>
    </xf>
    <xf numFmtId="0" fontId="21" fillId="0" borderId="5" xfId="22" applyFont="1" applyBorder="1" applyAlignment="1">
      <alignment wrapText="1"/>
    </xf>
    <xf numFmtId="165" fontId="5" fillId="0" borderId="12" xfId="0" applyNumberFormat="1" applyFont="1" applyBorder="1" applyAlignment="1">
      <alignment wrapText="1"/>
    </xf>
    <xf numFmtId="165" fontId="5" fillId="0" borderId="12" xfId="0" applyNumberFormat="1" applyFont="1" applyBorder="1" applyAlignment="1">
      <alignment vertical="center" wrapText="1"/>
    </xf>
    <xf numFmtId="165" fontId="5" fillId="0" borderId="12" xfId="0" applyNumberFormat="1" applyFont="1" applyBorder="1" applyAlignment="1">
      <alignment horizontal="left" vertical="center" wrapText="1"/>
    </xf>
    <xf numFmtId="165" fontId="4" fillId="0" borderId="12" xfId="0" applyNumberFormat="1" applyFont="1" applyBorder="1" applyAlignment="1">
      <alignment wrapText="1"/>
    </xf>
    <xf numFmtId="165" fontId="4" fillId="0" borderId="12" xfId="0" applyNumberFormat="1" applyFont="1" applyBorder="1" applyAlignment="1">
      <alignment horizontal="left" wrapText="1" indent="2"/>
    </xf>
    <xf numFmtId="165" fontId="5" fillId="0" borderId="0" xfId="0" applyNumberFormat="1" applyFont="1" applyAlignment="1">
      <alignment wrapText="1"/>
    </xf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5" fillId="0" borderId="0" xfId="0" applyFont="1" applyAlignment="1">
      <alignment horizontal="left" indent="1"/>
    </xf>
    <xf numFmtId="165" fontId="35" fillId="0" borderId="0" xfId="0" applyNumberFormat="1" applyFont="1" applyAlignment="1">
      <alignment horizontal="left" vertical="center" wrapText="1" indent="1"/>
    </xf>
    <xf numFmtId="0" fontId="79" fillId="0" borderId="13" xfId="0" applyFont="1" applyBorder="1"/>
    <xf numFmtId="0" fontId="79" fillId="0" borderId="5" xfId="0" applyFont="1" applyBorder="1"/>
    <xf numFmtId="49" fontId="79" fillId="0" borderId="0" xfId="0" applyNumberFormat="1" applyFont="1"/>
    <xf numFmtId="49" fontId="93" fillId="0" borderId="5" xfId="0" applyNumberFormat="1" applyFont="1" applyBorder="1"/>
    <xf numFmtId="49" fontId="93" fillId="0" borderId="3" xfId="0" applyNumberFormat="1" applyFont="1" applyBorder="1"/>
    <xf numFmtId="49" fontId="93" fillId="0" borderId="0" xfId="0" applyNumberFormat="1" applyFont="1"/>
    <xf numFmtId="49" fontId="52" fillId="0" borderId="0" xfId="0" applyNumberFormat="1" applyFont="1" applyAlignment="1">
      <alignment horizontal="left" vertical="center" wrapText="1"/>
    </xf>
    <xf numFmtId="49" fontId="52" fillId="0" borderId="3" xfId="0" applyNumberFormat="1" applyFont="1" applyBorder="1" applyAlignment="1">
      <alignment horizontal="left" vertical="center" wrapText="1"/>
    </xf>
    <xf numFmtId="49" fontId="53" fillId="0" borderId="0" xfId="0" applyNumberFormat="1" applyFont="1" applyAlignment="1">
      <alignment horizontal="left" vertical="center" wrapText="1"/>
    </xf>
    <xf numFmtId="49" fontId="53" fillId="0" borderId="0" xfId="0" applyNumberFormat="1" applyFont="1" applyAlignment="1">
      <alignment vertical="center" wrapText="1"/>
    </xf>
    <xf numFmtId="0" fontId="93" fillId="0" borderId="5" xfId="0" applyFont="1" applyBorder="1"/>
    <xf numFmtId="0" fontId="93" fillId="0" borderId="3" xfId="0" applyFont="1" applyBorder="1"/>
    <xf numFmtId="0" fontId="52" fillId="0" borderId="3" xfId="0" applyFont="1" applyBorder="1" applyAlignment="1">
      <alignment horizontal="left" vertical="center" wrapText="1"/>
    </xf>
    <xf numFmtId="49" fontId="53" fillId="0" borderId="5" xfId="0" applyNumberFormat="1" applyFont="1" applyBorder="1" applyAlignment="1">
      <alignment vertical="center" wrapText="1"/>
    </xf>
    <xf numFmtId="1" fontId="50" fillId="0" borderId="0" xfId="9" applyNumberFormat="1" applyFont="1" applyAlignment="1">
      <alignment vertical="top"/>
    </xf>
    <xf numFmtId="0" fontId="133" fillId="0" borderId="0" xfId="8" applyFont="1" applyAlignment="1">
      <alignment horizontal="centerContinuous" vertical="center" wrapText="1"/>
    </xf>
    <xf numFmtId="0" fontId="133" fillId="0" borderId="0" xfId="8" applyFont="1" applyAlignment="1">
      <alignment horizontal="left" vertical="center" wrapText="1"/>
    </xf>
    <xf numFmtId="0" fontId="133" fillId="0" borderId="0" xfId="8" applyFont="1" applyAlignment="1">
      <alignment vertical="center" wrapText="1"/>
    </xf>
    <xf numFmtId="0" fontId="134" fillId="0" borderId="0" xfId="8" applyFont="1" applyAlignment="1">
      <alignment vertical="center" wrapText="1"/>
    </xf>
    <xf numFmtId="49" fontId="134" fillId="0" borderId="0" xfId="8" applyNumberFormat="1" applyFont="1" applyAlignment="1">
      <alignment vertical="center" wrapText="1"/>
    </xf>
    <xf numFmtId="0" fontId="135" fillId="0" borderId="5" xfId="0" applyFont="1" applyBorder="1"/>
    <xf numFmtId="0" fontId="135" fillId="0" borderId="0" xfId="0" applyFont="1"/>
    <xf numFmtId="0" fontId="79" fillId="0" borderId="3" xfId="0" applyFont="1" applyBorder="1"/>
    <xf numFmtId="0" fontId="122" fillId="0" borderId="0" xfId="0" applyFont="1" applyAlignment="1">
      <alignment wrapText="1"/>
    </xf>
    <xf numFmtId="0" fontId="59" fillId="0" borderId="0" xfId="0" applyFont="1" applyAlignment="1">
      <alignment vertical="center" wrapText="1"/>
    </xf>
    <xf numFmtId="0" fontId="50" fillId="0" borderId="0" xfId="0" applyFont="1" applyAlignment="1">
      <alignment vertical="center"/>
    </xf>
    <xf numFmtId="0" fontId="136" fillId="0" borderId="3" xfId="0" applyFont="1" applyBorder="1" applyAlignment="1">
      <alignment horizontal="right" vertical="center"/>
    </xf>
    <xf numFmtId="2" fontId="52" fillId="0" borderId="0" xfId="0" applyNumberFormat="1" applyFont="1" applyAlignment="1">
      <alignment horizontal="left" vertical="center" wrapText="1"/>
    </xf>
    <xf numFmtId="0" fontId="53" fillId="0" borderId="0" xfId="0" applyFont="1" applyAlignment="1">
      <alignment horizontal="left" indent="1"/>
    </xf>
    <xf numFmtId="165" fontId="53" fillId="0" borderId="0" xfId="0" applyNumberFormat="1" applyFont="1" applyAlignment="1">
      <alignment horizontal="left" vertical="center" wrapText="1" indent="1"/>
    </xf>
    <xf numFmtId="165" fontId="53" fillId="0" borderId="0" xfId="0" applyNumberFormat="1" applyFont="1" applyAlignment="1">
      <alignment horizontal="left" wrapText="1" indent="1"/>
    </xf>
    <xf numFmtId="165" fontId="53" fillId="0" borderId="5" xfId="0" applyNumberFormat="1" applyFont="1" applyBorder="1" applyAlignment="1">
      <alignment horizontal="left" vertical="center" wrapText="1" indent="1"/>
    </xf>
    <xf numFmtId="0" fontId="137" fillId="0" borderId="0" xfId="0" applyFont="1"/>
    <xf numFmtId="0" fontId="133" fillId="0" borderId="3" xfId="0" applyFont="1" applyBorder="1" applyAlignment="1">
      <alignment horizontal="center" vertical="center" wrapText="1"/>
    </xf>
    <xf numFmtId="0" fontId="134" fillId="0" borderId="0" xfId="0" applyFont="1" applyAlignment="1">
      <alignment vertical="center" wrapText="1"/>
    </xf>
    <xf numFmtId="0" fontId="133" fillId="0" borderId="0" xfId="0" applyFont="1" applyAlignment="1">
      <alignment vertical="center" wrapText="1"/>
    </xf>
    <xf numFmtId="0" fontId="141" fillId="0" borderId="0" xfId="0" applyFont="1" applyAlignment="1">
      <alignment vertical="center" wrapText="1"/>
    </xf>
    <xf numFmtId="0" fontId="143" fillId="4" borderId="0" xfId="0" applyFont="1" applyFill="1" applyAlignment="1">
      <alignment vertical="top"/>
    </xf>
    <xf numFmtId="0" fontId="52" fillId="5" borderId="3" xfId="0" applyFont="1" applyFill="1" applyBorder="1" applyAlignment="1">
      <alignment horizontal="centerContinuous" vertical="center" wrapText="1"/>
    </xf>
    <xf numFmtId="0" fontId="52" fillId="4" borderId="0" xfId="0" applyFont="1" applyFill="1" applyAlignment="1">
      <alignment horizontal="centerContinuous" vertical="center" wrapText="1"/>
    </xf>
    <xf numFmtId="0" fontId="52" fillId="6" borderId="0" xfId="0" applyFont="1" applyFill="1" applyAlignment="1">
      <alignment horizontal="left" vertical="center" wrapText="1"/>
    </xf>
    <xf numFmtId="0" fontId="53" fillId="4" borderId="0" xfId="0" applyFont="1" applyFill="1" applyAlignment="1">
      <alignment horizontal="left" indent="1"/>
    </xf>
    <xf numFmtId="0" fontId="136" fillId="5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left" indent="2"/>
    </xf>
    <xf numFmtId="0" fontId="136" fillId="6" borderId="0" xfId="0" applyFont="1" applyFill="1" applyAlignment="1">
      <alignment horizontal="left" vertical="center" wrapText="1" indent="1"/>
    </xf>
    <xf numFmtId="0" fontId="136" fillId="6" borderId="0" xfId="0" applyFont="1" applyFill="1" applyAlignment="1">
      <alignment horizontal="left" vertical="center" indent="1"/>
    </xf>
    <xf numFmtId="0" fontId="136" fillId="5" borderId="0" xfId="0" applyFont="1" applyFill="1" applyAlignment="1">
      <alignment horizontal="left" vertical="center" indent="1"/>
    </xf>
    <xf numFmtId="0" fontId="52" fillId="4" borderId="5" xfId="0" applyFont="1" applyFill="1" applyBorder="1" applyAlignment="1">
      <alignment vertical="center" wrapText="1"/>
    </xf>
    <xf numFmtId="0" fontId="144" fillId="4" borderId="0" xfId="0" applyFont="1" applyFill="1" applyAlignment="1">
      <alignment vertical="top" wrapText="1"/>
    </xf>
    <xf numFmtId="0" fontId="133" fillId="0" borderId="0" xfId="0" applyFont="1" applyAlignment="1">
      <alignment horizontal="centerContinuous" vertical="center" wrapText="1"/>
    </xf>
    <xf numFmtId="0" fontId="141" fillId="0" borderId="0" xfId="0" applyFont="1"/>
    <xf numFmtId="0" fontId="141" fillId="0" borderId="0" xfId="0" applyFont="1" applyAlignment="1">
      <alignment wrapText="1"/>
    </xf>
    <xf numFmtId="0" fontId="133" fillId="0" borderId="5" xfId="0" applyFont="1" applyBorder="1" applyAlignment="1">
      <alignment vertical="center" wrapText="1"/>
    </xf>
    <xf numFmtId="0" fontId="146" fillId="0" borderId="0" xfId="0" applyFont="1" applyAlignment="1">
      <alignment horizontal="left" vertical="center" wrapText="1"/>
    </xf>
    <xf numFmtId="0" fontId="52" fillId="0" borderId="3" xfId="0" applyFont="1" applyBorder="1" applyAlignment="1">
      <alignment horizontal="centerContinuous" vertical="center" wrapText="1"/>
    </xf>
    <xf numFmtId="0" fontId="51" fillId="0" borderId="0" xfId="0" applyFont="1"/>
    <xf numFmtId="0" fontId="119" fillId="0" borderId="4" xfId="0" applyFont="1" applyBorder="1" applyAlignment="1">
      <alignment horizontal="right" vertical="center"/>
    </xf>
    <xf numFmtId="0" fontId="119" fillId="0" borderId="5" xfId="0" applyFont="1" applyBorder="1" applyAlignment="1">
      <alignment horizontal="right" vertical="center"/>
    </xf>
    <xf numFmtId="0" fontId="119" fillId="0" borderId="4" xfId="0" applyFont="1" applyBorder="1" applyAlignment="1">
      <alignment vertical="center"/>
    </xf>
    <xf numFmtId="0" fontId="119" fillId="0" borderId="5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53" fillId="0" borderId="5" xfId="0" applyFont="1" applyBorder="1" applyAlignment="1">
      <alignment horizontal="left" vertical="center"/>
    </xf>
    <xf numFmtId="0" fontId="76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36" fillId="0" borderId="3" xfId="0" applyFont="1" applyBorder="1" applyAlignment="1">
      <alignment horizontal="center" vertical="center" wrapText="1"/>
    </xf>
    <xf numFmtId="0" fontId="153" fillId="0" borderId="0" xfId="0" applyFont="1" applyAlignment="1">
      <alignment horizontal="left" vertical="top" wrapText="1"/>
    </xf>
    <xf numFmtId="0" fontId="35" fillId="0" borderId="0" xfId="0" applyFont="1"/>
    <xf numFmtId="0" fontId="32" fillId="0" borderId="0" xfId="0" applyFont="1" applyAlignment="1">
      <alignment horizontal="centerContinuous" vertical="center" wrapText="1"/>
    </xf>
    <xf numFmtId="49" fontId="35" fillId="0" borderId="0" xfId="0" applyNumberFormat="1" applyFont="1" applyAlignment="1">
      <alignment vertical="center" wrapText="1"/>
    </xf>
    <xf numFmtId="49" fontId="35" fillId="0" borderId="5" xfId="0" applyNumberFormat="1" applyFont="1" applyBorder="1" applyAlignment="1">
      <alignment vertic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  <xf numFmtId="0" fontId="35" fillId="0" borderId="0" xfId="0" applyFont="1" applyAlignment="1">
      <alignment wrapText="1"/>
    </xf>
    <xf numFmtId="0" fontId="155" fillId="0" borderId="0" xfId="16" applyFont="1" applyAlignment="1">
      <alignment wrapText="1"/>
    </xf>
    <xf numFmtId="0" fontId="92" fillId="0" borderId="7" xfId="16" applyFont="1" applyBorder="1" applyAlignment="1">
      <alignment horizontal="center" vertical="top" wrapText="1"/>
    </xf>
    <xf numFmtId="0" fontId="92" fillId="0" borderId="7" xfId="16" applyFont="1" applyBorder="1" applyAlignment="1">
      <alignment horizontal="center" vertical="center" wrapText="1"/>
    </xf>
    <xf numFmtId="165" fontId="26" fillId="0" borderId="0" xfId="16" applyNumberFormat="1" applyFont="1" applyAlignment="1">
      <alignment wrapText="1"/>
    </xf>
    <xf numFmtId="165" fontId="155" fillId="0" borderId="1" xfId="16" applyNumberFormat="1" applyFont="1" applyBorder="1" applyAlignment="1">
      <alignment wrapText="1"/>
    </xf>
    <xf numFmtId="165" fontId="155" fillId="0" borderId="0" xfId="16" applyNumberFormat="1" applyFont="1" applyAlignment="1">
      <alignment wrapText="1"/>
    </xf>
    <xf numFmtId="165" fontId="155" fillId="0" borderId="0" xfId="16" applyNumberFormat="1" applyFont="1" applyAlignment="1">
      <alignment horizontal="left" wrapText="1"/>
    </xf>
    <xf numFmtId="0" fontId="155" fillId="0" borderId="1" xfId="16" applyFont="1" applyBorder="1" applyAlignment="1">
      <alignment wrapText="1"/>
    </xf>
    <xf numFmtId="0" fontId="156" fillId="0" borderId="0" xfId="16" applyFont="1" applyAlignment="1">
      <alignment wrapText="1"/>
    </xf>
    <xf numFmtId="0" fontId="30" fillId="0" borderId="7" xfId="16" applyFont="1" applyBorder="1" applyAlignment="1">
      <alignment horizontal="center" vertical="top" wrapText="1"/>
    </xf>
    <xf numFmtId="0" fontId="30" fillId="0" borderId="7" xfId="16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5" fontId="30" fillId="0" borderId="0" xfId="16" applyNumberFormat="1" applyFont="1" applyAlignment="1">
      <alignment wrapText="1"/>
    </xf>
    <xf numFmtId="0" fontId="156" fillId="0" borderId="0" xfId="0" applyFont="1" applyAlignment="1">
      <alignment wrapText="1"/>
    </xf>
    <xf numFmtId="165" fontId="156" fillId="0" borderId="1" xfId="16" applyNumberFormat="1" applyFont="1" applyBorder="1" applyAlignment="1">
      <alignment wrapText="1"/>
    </xf>
    <xf numFmtId="0" fontId="156" fillId="0" borderId="1" xfId="16" applyFont="1" applyBorder="1" applyAlignment="1">
      <alignment wrapText="1"/>
    </xf>
    <xf numFmtId="0" fontId="30" fillId="0" borderId="7" xfId="0" applyFont="1" applyBorder="1" applyAlignment="1">
      <alignment horizontal="center" vertical="center" wrapText="1"/>
    </xf>
    <xf numFmtId="0" fontId="30" fillId="0" borderId="0" xfId="16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58" fillId="0" borderId="0" xfId="16" applyFont="1" applyAlignment="1">
      <alignment wrapText="1"/>
    </xf>
    <xf numFmtId="0" fontId="159" fillId="0" borderId="0" xfId="0" applyFont="1"/>
    <xf numFmtId="0" fontId="0" fillId="0" borderId="0" xfId="0" applyAlignment="1">
      <alignment horizontal="center"/>
    </xf>
    <xf numFmtId="165" fontId="26" fillId="0" borderId="0" xfId="0" applyNumberFormat="1" applyFont="1"/>
    <xf numFmtId="165" fontId="154" fillId="0" borderId="0" xfId="0" applyNumberFormat="1" applyFont="1"/>
    <xf numFmtId="165" fontId="154" fillId="0" borderId="0" xfId="0" applyNumberFormat="1" applyFont="1" applyAlignment="1">
      <alignment horizontal="right"/>
    </xf>
    <xf numFmtId="165" fontId="155" fillId="0" borderId="0" xfId="16" applyNumberFormat="1" applyFont="1" applyAlignment="1">
      <alignment horizontal="right" wrapText="1"/>
    </xf>
    <xf numFmtId="0" fontId="26" fillId="0" borderId="0" xfId="0" applyFont="1"/>
    <xf numFmtId="2" fontId="155" fillId="0" borderId="0" xfId="16" applyNumberFormat="1" applyFont="1" applyAlignment="1">
      <alignment wrapText="1"/>
    </xf>
    <xf numFmtId="2" fontId="155" fillId="0" borderId="0" xfId="16" applyNumberFormat="1" applyFont="1" applyAlignment="1">
      <alignment horizontal="right" wrapText="1"/>
    </xf>
    <xf numFmtId="0" fontId="30" fillId="0" borderId="3" xfId="17" applyFont="1" applyBorder="1" applyAlignment="1">
      <alignment horizontal="centerContinuous" vertical="center" wrapText="1"/>
    </xf>
    <xf numFmtId="0" fontId="156" fillId="0" borderId="0" xfId="0" applyFont="1"/>
    <xf numFmtId="0" fontId="3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wrapText="1"/>
    </xf>
    <xf numFmtId="0" fontId="35" fillId="0" borderId="3" xfId="0" applyFont="1" applyBorder="1" applyAlignment="1">
      <alignment wrapText="1"/>
    </xf>
    <xf numFmtId="0" fontId="163" fillId="0" borderId="0" xfId="0" applyFont="1" applyAlignment="1">
      <alignment wrapText="1"/>
    </xf>
    <xf numFmtId="165" fontId="13" fillId="0" borderId="1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top" wrapText="1"/>
    </xf>
    <xf numFmtId="165" fontId="19" fillId="0" borderId="0" xfId="0" applyNumberFormat="1" applyFont="1" applyAlignment="1">
      <alignment horizontal="center" wrapText="1"/>
    </xf>
    <xf numFmtId="165" fontId="21" fillId="0" borderId="0" xfId="0" applyNumberFormat="1" applyFont="1" applyAlignment="1">
      <alignment horizontal="center" wrapText="1"/>
    </xf>
    <xf numFmtId="165" fontId="21" fillId="0" borderId="1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 vertical="top" wrapText="1"/>
    </xf>
    <xf numFmtId="165" fontId="32" fillId="0" borderId="0" xfId="0" applyNumberFormat="1" applyFont="1" applyAlignment="1">
      <alignment horizontal="center" vertical="top" wrapText="1"/>
    </xf>
    <xf numFmtId="165" fontId="35" fillId="0" borderId="7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165" fontId="35" fillId="0" borderId="1" xfId="0" applyNumberFormat="1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119" fillId="0" borderId="0" xfId="0" applyFont="1" applyAlignment="1">
      <alignment horizontal="right" vertical="center"/>
    </xf>
    <xf numFmtId="0" fontId="31" fillId="0" borderId="5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52" fillId="0" borderId="5" xfId="0" applyFont="1" applyBorder="1" applyAlignment="1">
      <alignment horizontal="left" vertical="center"/>
    </xf>
    <xf numFmtId="0" fontId="119" fillId="0" borderId="3" xfId="0" applyFont="1" applyBorder="1" applyAlignment="1">
      <alignment vertical="center"/>
    </xf>
    <xf numFmtId="0" fontId="35" fillId="0" borderId="5" xfId="0" applyFont="1" applyBorder="1"/>
    <xf numFmtId="0" fontId="53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49" fontId="51" fillId="0" borderId="0" xfId="0" applyNumberFormat="1" applyFont="1" applyAlignment="1">
      <alignment vertical="center" wrapText="1"/>
    </xf>
    <xf numFmtId="0" fontId="43" fillId="0" borderId="0" xfId="22" quotePrefix="1" applyFont="1" applyAlignment="1">
      <alignment horizontal="left" vertical="center"/>
    </xf>
    <xf numFmtId="0" fontId="157" fillId="0" borderId="0" xfId="22" quotePrefix="1" applyFont="1" applyAlignment="1">
      <alignment horizontal="left" vertical="center"/>
    </xf>
    <xf numFmtId="0" fontId="50" fillId="0" borderId="0" xfId="22" applyFont="1" applyAlignment="1">
      <alignment horizontal="left" vertical="center"/>
    </xf>
    <xf numFmtId="0" fontId="157" fillId="0" borderId="0" xfId="22" applyFont="1" applyAlignment="1">
      <alignment vertical="center"/>
    </xf>
    <xf numFmtId="49" fontId="52" fillId="0" borderId="0" xfId="22" applyNumberFormat="1" applyFont="1" applyAlignment="1">
      <alignment horizontal="right" vertical="center" wrapText="1"/>
    </xf>
    <xf numFmtId="0" fontId="53" fillId="0" borderId="0" xfId="22" applyFont="1" applyAlignment="1">
      <alignment vertical="center" wrapText="1"/>
    </xf>
    <xf numFmtId="0" fontId="53" fillId="0" borderId="5" xfId="22" applyFont="1" applyBorder="1" applyAlignment="1">
      <alignment vertical="center" wrapText="1"/>
    </xf>
    <xf numFmtId="0" fontId="59" fillId="0" borderId="0" xfId="0" applyFont="1" applyAlignment="1">
      <alignment horizontal="left" vertical="center"/>
    </xf>
    <xf numFmtId="165" fontId="169" fillId="0" borderId="0" xfId="0" applyNumberFormat="1" applyFont="1" applyAlignment="1">
      <alignment wrapText="1"/>
    </xf>
    <xf numFmtId="165" fontId="169" fillId="0" borderId="12" xfId="0" applyNumberFormat="1" applyFont="1" applyBorder="1" applyAlignment="1">
      <alignment wrapText="1"/>
    </xf>
    <xf numFmtId="165" fontId="169" fillId="0" borderId="12" xfId="0" applyNumberFormat="1" applyFont="1" applyBorder="1" applyAlignment="1">
      <alignment vertical="center" wrapText="1"/>
    </xf>
    <xf numFmtId="165" fontId="169" fillId="0" borderId="0" xfId="0" applyNumberFormat="1" applyFont="1" applyAlignment="1">
      <alignment vertical="center" wrapText="1"/>
    </xf>
    <xf numFmtId="165" fontId="169" fillId="0" borderId="12" xfId="0" applyNumberFormat="1" applyFont="1" applyBorder="1" applyAlignment="1">
      <alignment horizontal="left" vertical="center" wrapText="1"/>
    </xf>
    <xf numFmtId="165" fontId="169" fillId="0" borderId="0" xfId="0" applyNumberFormat="1" applyFont="1" applyAlignment="1">
      <alignment horizontal="left" vertical="center" wrapText="1"/>
    </xf>
    <xf numFmtId="165" fontId="170" fillId="0" borderId="12" xfId="0" applyNumberFormat="1" applyFont="1" applyBorder="1" applyAlignment="1">
      <alignment wrapText="1"/>
    </xf>
    <xf numFmtId="165" fontId="170" fillId="0" borderId="0" xfId="0" applyNumberFormat="1" applyFont="1" applyAlignment="1">
      <alignment wrapText="1"/>
    </xf>
    <xf numFmtId="165" fontId="170" fillId="0" borderId="0" xfId="0" applyNumberFormat="1" applyFont="1" applyAlignment="1">
      <alignment horizontal="left" wrapText="1" indent="2"/>
    </xf>
    <xf numFmtId="165" fontId="170" fillId="0" borderId="12" xfId="0" applyNumberFormat="1" applyFont="1" applyBorder="1" applyAlignment="1">
      <alignment horizontal="left" wrapText="1" indent="2"/>
    </xf>
    <xf numFmtId="165" fontId="170" fillId="0" borderId="0" xfId="0" applyNumberFormat="1" applyFont="1" applyAlignment="1">
      <alignment horizontal="left" wrapText="1" indent="3"/>
    </xf>
    <xf numFmtId="165" fontId="170" fillId="0" borderId="0" xfId="0" applyNumberFormat="1" applyFont="1" applyAlignment="1">
      <alignment vertical="center"/>
    </xf>
    <xf numFmtId="165" fontId="171" fillId="0" borderId="0" xfId="3" applyNumberFormat="1" applyFont="1" applyAlignment="1">
      <alignment vertical="center"/>
    </xf>
    <xf numFmtId="0" fontId="170" fillId="0" borderId="0" xfId="0" applyFont="1"/>
    <xf numFmtId="165" fontId="169" fillId="0" borderId="0" xfId="0" applyNumberFormat="1" applyFont="1"/>
    <xf numFmtId="0" fontId="170" fillId="0" borderId="2" xfId="0" applyFont="1" applyBorder="1"/>
    <xf numFmtId="0" fontId="169" fillId="0" borderId="2" xfId="0" applyFont="1" applyBorder="1" applyAlignment="1">
      <alignment wrapText="1"/>
    </xf>
    <xf numFmtId="0" fontId="169" fillId="0" borderId="0" xfId="0" applyFont="1" applyAlignment="1">
      <alignment wrapText="1"/>
    </xf>
    <xf numFmtId="0" fontId="19" fillId="0" borderId="3" xfId="6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/>
    </xf>
    <xf numFmtId="0" fontId="133" fillId="0" borderId="3" xfId="8" applyFont="1" applyBorder="1" applyAlignment="1">
      <alignment horizontal="center" vertical="center" wrapText="1"/>
    </xf>
    <xf numFmtId="2" fontId="175" fillId="0" borderId="0" xfId="4" applyNumberFormat="1" applyFont="1" applyAlignment="1">
      <alignment horizontal="left"/>
    </xf>
    <xf numFmtId="0" fontId="176" fillId="0" borderId="3" xfId="6" applyFont="1" applyBorder="1" applyAlignment="1">
      <alignment horizontal="centerContinuous" vertical="center" wrapText="1"/>
    </xf>
    <xf numFmtId="2" fontId="176" fillId="0" borderId="0" xfId="0" applyNumberFormat="1" applyFont="1" applyAlignment="1">
      <alignment horizontal="left" vertical="center" wrapText="1"/>
    </xf>
    <xf numFmtId="0" fontId="177" fillId="0" borderId="0" xfId="0" applyFont="1" applyAlignment="1">
      <alignment horizontal="left" indent="1"/>
    </xf>
    <xf numFmtId="165" fontId="177" fillId="0" borderId="0" xfId="0" applyNumberFormat="1" applyFont="1" applyAlignment="1">
      <alignment horizontal="left" vertical="center" wrapText="1" indent="1"/>
    </xf>
    <xf numFmtId="165" fontId="178" fillId="0" borderId="0" xfId="0" applyNumberFormat="1" applyFont="1" applyAlignment="1">
      <alignment horizontal="left" vertical="center" wrapText="1" indent="1"/>
    </xf>
    <xf numFmtId="165" fontId="178" fillId="0" borderId="0" xfId="0" applyNumberFormat="1" applyFont="1" applyAlignment="1">
      <alignment horizontal="left" wrapText="1" indent="1"/>
    </xf>
    <xf numFmtId="165" fontId="178" fillId="0" borderId="5" xfId="0" applyNumberFormat="1" applyFont="1" applyBorder="1" applyAlignment="1">
      <alignment horizontal="left" vertical="center" wrapText="1" indent="1"/>
    </xf>
    <xf numFmtId="0" fontId="179" fillId="0" borderId="0" xfId="0" applyFont="1"/>
    <xf numFmtId="1" fontId="175" fillId="0" borderId="0" xfId="0" applyNumberFormat="1" applyFont="1" applyAlignment="1">
      <alignment vertical="top"/>
    </xf>
    <xf numFmtId="0" fontId="176" fillId="0" borderId="5" xfId="0" applyFont="1" applyBorder="1" applyAlignment="1">
      <alignment horizontal="left" vertical="center" wrapText="1"/>
    </xf>
    <xf numFmtId="0" fontId="176" fillId="0" borderId="5" xfId="0" applyFont="1" applyBorder="1"/>
    <xf numFmtId="0" fontId="176" fillId="0" borderId="0" xfId="0" applyFont="1" applyAlignment="1">
      <alignment horizontal="left" vertical="center" wrapText="1"/>
    </xf>
    <xf numFmtId="0" fontId="178" fillId="0" borderId="0" xfId="0" applyFont="1" applyAlignment="1">
      <alignment horizontal="left" vertical="center" wrapText="1"/>
    </xf>
    <xf numFmtId="49" fontId="178" fillId="0" borderId="0" xfId="0" applyNumberFormat="1" applyFont="1" applyAlignment="1">
      <alignment vertical="center" wrapText="1"/>
    </xf>
    <xf numFmtId="0" fontId="180" fillId="0" borderId="0" xfId="0" applyFont="1"/>
    <xf numFmtId="49" fontId="178" fillId="0" borderId="5" xfId="0" applyNumberFormat="1" applyFont="1" applyBorder="1" applyAlignment="1">
      <alignment vertical="center" wrapText="1"/>
    </xf>
    <xf numFmtId="0" fontId="176" fillId="0" borderId="5" xfId="0" applyFont="1" applyBorder="1" applyAlignment="1">
      <alignment horizontal="center"/>
    </xf>
    <xf numFmtId="0" fontId="181" fillId="0" borderId="0" xfId="8" applyFont="1" applyAlignment="1">
      <alignment horizontal="centerContinuous" vertical="center" wrapText="1"/>
    </xf>
    <xf numFmtId="0" fontId="176" fillId="0" borderId="0" xfId="8" applyFont="1" applyAlignment="1">
      <alignment vertical="center" wrapText="1"/>
    </xf>
    <xf numFmtId="0" fontId="176" fillId="0" borderId="0" xfId="0" applyFont="1" applyAlignment="1">
      <alignment wrapText="1"/>
    </xf>
    <xf numFmtId="0" fontId="178" fillId="0" borderId="0" xfId="0" applyFont="1" applyAlignment="1">
      <alignment vertical="center" wrapText="1"/>
    </xf>
    <xf numFmtId="0" fontId="176" fillId="0" borderId="0" xfId="0" applyFont="1" applyAlignment="1">
      <alignment vertical="center" wrapText="1"/>
    </xf>
    <xf numFmtId="0" fontId="182" fillId="0" borderId="0" xfId="0" applyFont="1"/>
    <xf numFmtId="0" fontId="183" fillId="0" borderId="0" xfId="0" applyFont="1" applyAlignment="1">
      <alignment vertical="center" wrapText="1"/>
    </xf>
    <xf numFmtId="0" fontId="175" fillId="0" borderId="0" xfId="0" applyFont="1" applyAlignment="1">
      <alignment vertical="center"/>
    </xf>
    <xf numFmtId="0" fontId="184" fillId="0" borderId="3" xfId="0" applyFont="1" applyBorder="1" applyAlignment="1">
      <alignment horizontal="right" vertical="center"/>
    </xf>
    <xf numFmtId="0" fontId="175" fillId="0" borderId="5" xfId="0" applyFont="1" applyBorder="1" applyAlignment="1">
      <alignment vertical="center"/>
    </xf>
    <xf numFmtId="0" fontId="187" fillId="0" borderId="0" xfId="0" applyFont="1"/>
    <xf numFmtId="0" fontId="0" fillId="0" borderId="3" xfId="0" applyBorder="1"/>
    <xf numFmtId="0" fontId="181" fillId="0" borderId="3" xfId="0" applyFont="1" applyBorder="1" applyAlignment="1">
      <alignment horizontal="center" vertical="center" wrapText="1"/>
    </xf>
    <xf numFmtId="0" fontId="179" fillId="0" borderId="0" xfId="0" applyFont="1" applyAlignment="1">
      <alignment vertical="center" wrapText="1"/>
    </xf>
    <xf numFmtId="0" fontId="181" fillId="0" borderId="0" xfId="0" applyFont="1" applyAlignment="1">
      <alignment vertical="center" wrapText="1"/>
    </xf>
    <xf numFmtId="0" fontId="191" fillId="0" borderId="0" xfId="0" applyFont="1" applyAlignment="1">
      <alignment vertical="center" wrapText="1"/>
    </xf>
    <xf numFmtId="0" fontId="192" fillId="4" borderId="0" xfId="0" applyFont="1" applyFill="1" applyAlignment="1">
      <alignment vertical="top"/>
    </xf>
    <xf numFmtId="0" fontId="176" fillId="5" borderId="3" xfId="0" applyFont="1" applyFill="1" applyBorder="1" applyAlignment="1">
      <alignment horizontal="centerContinuous" vertical="center" wrapText="1"/>
    </xf>
    <xf numFmtId="0" fontId="176" fillId="4" borderId="0" xfId="0" applyFont="1" applyFill="1" applyAlignment="1">
      <alignment horizontal="centerContinuous" vertical="center" wrapText="1"/>
    </xf>
    <xf numFmtId="0" fontId="176" fillId="6" borderId="0" xfId="0" applyFont="1" applyFill="1" applyAlignment="1">
      <alignment horizontal="left" vertical="center" wrapText="1"/>
    </xf>
    <xf numFmtId="0" fontId="178" fillId="4" borderId="0" xfId="0" applyFont="1" applyFill="1" applyAlignment="1">
      <alignment horizontal="left" indent="1"/>
    </xf>
    <xf numFmtId="0" fontId="184" fillId="5" borderId="0" xfId="0" applyFont="1" applyFill="1" applyAlignment="1">
      <alignment horizontal="left" vertical="center" wrapText="1" indent="1"/>
    </xf>
    <xf numFmtId="0" fontId="184" fillId="6" borderId="0" xfId="0" applyFont="1" applyFill="1" applyAlignment="1">
      <alignment horizontal="left" vertical="center" wrapText="1" indent="1"/>
    </xf>
    <xf numFmtId="0" fontId="184" fillId="6" borderId="0" xfId="0" applyFont="1" applyFill="1" applyAlignment="1">
      <alignment horizontal="left" vertical="center" indent="1"/>
    </xf>
    <xf numFmtId="0" fontId="184" fillId="5" borderId="0" xfId="0" applyFont="1" applyFill="1" applyAlignment="1">
      <alignment horizontal="left" vertical="center" indent="1"/>
    </xf>
    <xf numFmtId="0" fontId="176" fillId="4" borderId="5" xfId="0" applyFont="1" applyFill="1" applyBorder="1" applyAlignment="1">
      <alignment vertical="center" wrapText="1"/>
    </xf>
    <xf numFmtId="0" fontId="185" fillId="4" borderId="0" xfId="0" applyFont="1" applyFill="1" applyAlignment="1">
      <alignment vertical="top" wrapText="1"/>
    </xf>
    <xf numFmtId="0" fontId="181" fillId="0" borderId="0" xfId="0" applyFont="1" applyAlignment="1">
      <alignment horizontal="centerContinuous" vertical="center" wrapText="1"/>
    </xf>
    <xf numFmtId="0" fontId="191" fillId="0" borderId="0" xfId="0" applyFont="1"/>
    <xf numFmtId="0" fontId="191" fillId="0" borderId="0" xfId="0" applyFont="1" applyAlignment="1">
      <alignment wrapText="1"/>
    </xf>
    <xf numFmtId="0" fontId="181" fillId="0" borderId="5" xfId="0" applyFont="1" applyBorder="1" applyAlignment="1">
      <alignment vertical="center" wrapText="1"/>
    </xf>
    <xf numFmtId="49" fontId="194" fillId="0" borderId="0" xfId="23" applyNumberFormat="1" applyFont="1" applyAlignment="1">
      <alignment vertical="center" wrapText="1"/>
    </xf>
    <xf numFmtId="0" fontId="194" fillId="0" borderId="0" xfId="23" applyFont="1" applyAlignment="1">
      <alignment vertical="center" wrapText="1"/>
    </xf>
    <xf numFmtId="0" fontId="176" fillId="0" borderId="5" xfId="0" applyFont="1" applyBorder="1" applyAlignment="1">
      <alignment horizontal="center" vertical="center"/>
    </xf>
    <xf numFmtId="0" fontId="196" fillId="0" borderId="0" xfId="0" applyFont="1"/>
    <xf numFmtId="0" fontId="176" fillId="0" borderId="0" xfId="0" applyFont="1" applyAlignment="1">
      <alignment horizontal="left" vertical="center"/>
    </xf>
    <xf numFmtId="0" fontId="174" fillId="0" borderId="0" xfId="0" applyFont="1" applyAlignment="1">
      <alignment horizontal="left" vertical="top" wrapText="1"/>
    </xf>
    <xf numFmtId="0" fontId="192" fillId="0" borderId="5" xfId="0" applyFont="1" applyBorder="1" applyAlignment="1">
      <alignment horizontal="center" vertical="center" wrapText="1"/>
    </xf>
    <xf numFmtId="0" fontId="205" fillId="0" borderId="0" xfId="0" applyFont="1" applyAlignment="1">
      <alignment horizontal="left" vertical="top" wrapText="1"/>
    </xf>
    <xf numFmtId="0" fontId="32" fillId="0" borderId="3" xfId="0" applyFont="1" applyBorder="1" applyAlignment="1">
      <alignment horizontal="left" vertical="center" wrapText="1"/>
    </xf>
    <xf numFmtId="0" fontId="186" fillId="0" borderId="0" xfId="0" applyFont="1" applyAlignment="1">
      <alignment vertical="center"/>
    </xf>
    <xf numFmtId="0" fontId="186" fillId="0" borderId="0" xfId="0" applyFont="1" applyAlignment="1">
      <alignment horizontal="left" vertical="center" wrapText="1"/>
    </xf>
    <xf numFmtId="0" fontId="173" fillId="0" borderId="3" xfId="0" applyFont="1" applyBorder="1" applyAlignment="1">
      <alignment horizontal="centerContinuous" vertical="center" wrapText="1"/>
    </xf>
    <xf numFmtId="0" fontId="173" fillId="0" borderId="0" xfId="0" applyFont="1" applyAlignment="1">
      <alignment horizontal="centerContinuous" vertical="center" wrapText="1"/>
    </xf>
    <xf numFmtId="0" fontId="177" fillId="0" borderId="0" xfId="0" applyFont="1" applyAlignment="1">
      <alignment wrapText="1"/>
    </xf>
    <xf numFmtId="49" fontId="177" fillId="0" borderId="0" xfId="0" applyNumberFormat="1" applyFont="1" applyAlignment="1">
      <alignment vertical="center" wrapText="1"/>
    </xf>
    <xf numFmtId="49" fontId="177" fillId="0" borderId="5" xfId="0" applyNumberFormat="1" applyFont="1" applyBorder="1" applyAlignment="1">
      <alignment vertical="center" wrapText="1"/>
    </xf>
    <xf numFmtId="0" fontId="121" fillId="0" borderId="0" xfId="0" applyFont="1"/>
    <xf numFmtId="0" fontId="174" fillId="0" borderId="1" xfId="16" applyFont="1" applyBorder="1" applyAlignment="1">
      <alignment horizontal="center" vertical="center" wrapText="1"/>
    </xf>
    <xf numFmtId="0" fontId="174" fillId="0" borderId="1" xfId="0" applyFont="1" applyBorder="1" applyAlignment="1">
      <alignment horizontal="center" vertical="center" wrapText="1"/>
    </xf>
    <xf numFmtId="0" fontId="208" fillId="0" borderId="0" xfId="16" applyFont="1" applyAlignment="1">
      <alignment wrapText="1"/>
    </xf>
    <xf numFmtId="0" fontId="174" fillId="0" borderId="7" xfId="16" applyFont="1" applyBorder="1" applyAlignment="1">
      <alignment horizontal="center" vertical="top" wrapText="1"/>
    </xf>
    <xf numFmtId="0" fontId="174" fillId="0" borderId="7" xfId="16" applyFont="1" applyBorder="1" applyAlignment="1">
      <alignment horizontal="center" vertical="center" wrapText="1"/>
    </xf>
    <xf numFmtId="0" fontId="174" fillId="0" borderId="0" xfId="0" applyFont="1" applyAlignment="1">
      <alignment wrapText="1"/>
    </xf>
    <xf numFmtId="165" fontId="174" fillId="0" borderId="0" xfId="16" applyNumberFormat="1" applyFont="1" applyAlignment="1">
      <alignment wrapText="1"/>
    </xf>
    <xf numFmtId="0" fontId="208" fillId="0" borderId="0" xfId="0" applyFont="1" applyAlignment="1">
      <alignment wrapText="1"/>
    </xf>
    <xf numFmtId="165" fontId="208" fillId="0" borderId="1" xfId="16" applyNumberFormat="1" applyFont="1" applyBorder="1" applyAlignment="1">
      <alignment wrapText="1"/>
    </xf>
    <xf numFmtId="0" fontId="208" fillId="0" borderId="1" xfId="16" applyFont="1" applyBorder="1" applyAlignment="1">
      <alignment wrapText="1"/>
    </xf>
    <xf numFmtId="0" fontId="32" fillId="0" borderId="0" xfId="0" applyFont="1"/>
    <xf numFmtId="0" fontId="190" fillId="0" borderId="0" xfId="0" applyFont="1"/>
    <xf numFmtId="0" fontId="174" fillId="0" borderId="3" xfId="17" applyFont="1" applyBorder="1" applyAlignment="1">
      <alignment horizontal="centerContinuous" vertical="center" wrapText="1"/>
    </xf>
    <xf numFmtId="0" fontId="173" fillId="0" borderId="0" xfId="0" applyFont="1"/>
    <xf numFmtId="0" fontId="208" fillId="0" borderId="0" xfId="0" applyFont="1"/>
    <xf numFmtId="0" fontId="177" fillId="0" borderId="3" xfId="0" applyFont="1" applyBorder="1" applyAlignment="1">
      <alignment wrapText="1"/>
    </xf>
    <xf numFmtId="0" fontId="177" fillId="0" borderId="5" xfId="0" applyFont="1" applyBorder="1" applyAlignment="1">
      <alignment wrapText="1"/>
    </xf>
    <xf numFmtId="0" fontId="195" fillId="0" borderId="0" xfId="0" applyFont="1" applyAlignment="1">
      <alignment wrapText="1"/>
    </xf>
    <xf numFmtId="165" fontId="173" fillId="0" borderId="0" xfId="0" applyNumberFormat="1" applyFont="1" applyAlignment="1">
      <alignment horizontal="center" vertical="top" wrapText="1"/>
    </xf>
    <xf numFmtId="0" fontId="186" fillId="0" borderId="0" xfId="0" applyFont="1" applyAlignment="1">
      <alignment wrapText="1"/>
    </xf>
    <xf numFmtId="165" fontId="177" fillId="0" borderId="7" xfId="0" applyNumberFormat="1" applyFont="1" applyBorder="1" applyAlignment="1">
      <alignment horizontal="center" vertical="top" wrapText="1"/>
    </xf>
    <xf numFmtId="0" fontId="173" fillId="0" borderId="0" xfId="0" applyFont="1" applyAlignment="1">
      <alignment wrapText="1"/>
    </xf>
    <xf numFmtId="165" fontId="177" fillId="0" borderId="1" xfId="0" applyNumberFormat="1" applyFont="1" applyBorder="1" applyAlignment="1">
      <alignment horizontal="center" wrapText="1"/>
    </xf>
    <xf numFmtId="0" fontId="177" fillId="0" borderId="0" xfId="0" applyFont="1" applyAlignment="1">
      <alignment horizontal="center" wrapText="1"/>
    </xf>
    <xf numFmtId="0" fontId="183" fillId="0" borderId="0" xfId="0" applyFont="1" applyAlignment="1">
      <alignment horizontal="left" vertical="center"/>
    </xf>
    <xf numFmtId="0" fontId="176" fillId="0" borderId="3" xfId="0" applyFont="1" applyBorder="1" applyAlignment="1">
      <alignment horizontal="center" vertical="center" wrapText="1"/>
    </xf>
    <xf numFmtId="0" fontId="184" fillId="0" borderId="3" xfId="0" applyFont="1" applyBorder="1" applyAlignment="1">
      <alignment vertical="center"/>
    </xf>
    <xf numFmtId="0" fontId="186" fillId="0" borderId="5" xfId="0" applyFont="1" applyBorder="1" applyAlignment="1">
      <alignment horizontal="center"/>
    </xf>
    <xf numFmtId="0" fontId="184" fillId="0" borderId="4" xfId="0" applyFont="1" applyBorder="1" applyAlignment="1">
      <alignment horizontal="right" vertical="center"/>
    </xf>
    <xf numFmtId="0" fontId="184" fillId="0" borderId="0" xfId="0" applyFont="1" applyAlignment="1">
      <alignment horizontal="right" vertical="center"/>
    </xf>
    <xf numFmtId="0" fontId="184" fillId="0" borderId="5" xfId="0" applyFont="1" applyBorder="1" applyAlignment="1">
      <alignment horizontal="right" vertical="center"/>
    </xf>
    <xf numFmtId="0" fontId="176" fillId="0" borderId="0" xfId="0" applyFont="1" applyAlignment="1">
      <alignment horizontal="left"/>
    </xf>
    <xf numFmtId="2" fontId="178" fillId="0" borderId="0" xfId="0" applyNumberFormat="1" applyFont="1" applyAlignment="1">
      <alignment horizontal="left" vertical="center" wrapText="1" indent="2"/>
    </xf>
    <xf numFmtId="0" fontId="173" fillId="0" borderId="0" xfId="0" applyFont="1" applyAlignment="1">
      <alignment horizontal="left" indent="1"/>
    </xf>
    <xf numFmtId="0" fontId="176" fillId="0" borderId="5" xfId="0" applyFont="1" applyBorder="1" applyAlignment="1">
      <alignment vertical="center"/>
    </xf>
    <xf numFmtId="0" fontId="209" fillId="0" borderId="0" xfId="0" applyFont="1" applyAlignment="1">
      <alignment vertical="center" wrapText="1"/>
    </xf>
    <xf numFmtId="0" fontId="180" fillId="0" borderId="0" xfId="0" applyFont="1" applyAlignment="1">
      <alignment vertical="center"/>
    </xf>
    <xf numFmtId="0" fontId="184" fillId="0" borderId="4" xfId="0" applyFont="1" applyBorder="1" applyAlignment="1">
      <alignment vertical="center"/>
    </xf>
    <xf numFmtId="0" fontId="184" fillId="0" borderId="5" xfId="0" applyFont="1" applyBorder="1" applyAlignment="1">
      <alignment vertical="center"/>
    </xf>
    <xf numFmtId="2" fontId="178" fillId="0" borderId="5" xfId="0" applyNumberFormat="1" applyFont="1" applyBorder="1" applyAlignment="1">
      <alignment horizontal="left" vertical="center" wrapText="1" indent="2"/>
    </xf>
    <xf numFmtId="0" fontId="178" fillId="0" borderId="0" xfId="0" applyFont="1"/>
    <xf numFmtId="0" fontId="178" fillId="0" borderId="5" xfId="0" applyFont="1" applyBorder="1" applyAlignment="1">
      <alignment horizontal="center" vertical="center" wrapText="1"/>
    </xf>
    <xf numFmtId="0" fontId="176" fillId="0" borderId="3" xfId="0" applyFont="1" applyBorder="1" applyAlignment="1">
      <alignment horizontal="centerContinuous" vertical="center" wrapText="1"/>
    </xf>
    <xf numFmtId="0" fontId="178" fillId="0" borderId="0" xfId="0" applyFont="1" applyAlignment="1">
      <alignment horizontal="right" vertical="center" wrapText="1"/>
    </xf>
    <xf numFmtId="0" fontId="196" fillId="0" borderId="0" xfId="0" applyFont="1" applyAlignment="1">
      <alignment vertical="center"/>
    </xf>
    <xf numFmtId="0" fontId="178" fillId="0" borderId="0" xfId="0" applyFont="1" applyAlignment="1">
      <alignment vertical="center"/>
    </xf>
    <xf numFmtId="49" fontId="179" fillId="0" borderId="0" xfId="0" applyNumberFormat="1" applyFont="1" applyAlignment="1">
      <alignment vertical="center" wrapText="1"/>
    </xf>
    <xf numFmtId="49" fontId="196" fillId="0" borderId="0" xfId="0" applyNumberFormat="1" applyFont="1" applyAlignment="1">
      <alignment vertical="center" wrapText="1"/>
    </xf>
    <xf numFmtId="0" fontId="52" fillId="0" borderId="3" xfId="22" applyFont="1" applyBorder="1" applyAlignment="1">
      <alignment horizontal="center" vertical="center" wrapText="1"/>
    </xf>
    <xf numFmtId="0" fontId="207" fillId="0" borderId="0" xfId="22" quotePrefix="1" applyFont="1" applyAlignment="1">
      <alignment horizontal="left" vertical="center"/>
    </xf>
    <xf numFmtId="0" fontId="175" fillId="0" borderId="0" xfId="22" applyFont="1" applyAlignment="1">
      <alignment horizontal="left" vertical="center"/>
    </xf>
    <xf numFmtId="0" fontId="207" fillId="0" borderId="0" xfId="22" applyFont="1" applyAlignment="1">
      <alignment vertical="center"/>
    </xf>
    <xf numFmtId="0" fontId="176" fillId="0" borderId="3" xfId="22" applyFont="1" applyBorder="1" applyAlignment="1">
      <alignment horizontal="centerContinuous" vertical="center" wrapText="1"/>
    </xf>
    <xf numFmtId="49" fontId="176" fillId="0" borderId="0" xfId="22" applyNumberFormat="1" applyFont="1" applyAlignment="1">
      <alignment horizontal="right" vertical="center" wrapText="1"/>
    </xf>
    <xf numFmtId="0" fontId="178" fillId="0" borderId="0" xfId="22" applyFont="1" applyAlignment="1">
      <alignment vertical="center" wrapText="1"/>
    </xf>
    <xf numFmtId="0" fontId="178" fillId="0" borderId="5" xfId="22" applyFont="1" applyBorder="1" applyAlignment="1">
      <alignment vertical="center" wrapText="1"/>
    </xf>
    <xf numFmtId="0" fontId="10" fillId="0" borderId="0" xfId="3" applyFont="1" applyAlignment="1">
      <alignment wrapText="1"/>
    </xf>
    <xf numFmtId="0" fontId="10" fillId="0" borderId="0" xfId="3" applyFont="1" applyAlignment="1">
      <alignment vertical="top" wrapText="1"/>
    </xf>
    <xf numFmtId="0" fontId="6" fillId="0" borderId="0" xfId="3"/>
    <xf numFmtId="165" fontId="215" fillId="0" borderId="0" xfId="0" applyNumberFormat="1" applyFont="1"/>
    <xf numFmtId="165" fontId="215" fillId="0" borderId="1" xfId="0" applyNumberFormat="1" applyFont="1" applyBorder="1"/>
    <xf numFmtId="2" fontId="12" fillId="0" borderId="0" xfId="16" applyNumberFormat="1" applyFont="1" applyAlignment="1">
      <alignment wrapText="1"/>
    </xf>
    <xf numFmtId="2" fontId="115" fillId="0" borderId="0" xfId="16" applyNumberFormat="1" applyFont="1" applyAlignment="1">
      <alignment wrapText="1"/>
    </xf>
    <xf numFmtId="2" fontId="25" fillId="0" borderId="0" xfId="16" applyNumberFormat="1" applyFont="1" applyAlignment="1">
      <alignment wrapText="1"/>
    </xf>
    <xf numFmtId="0" fontId="93" fillId="0" borderId="0" xfId="0" applyFont="1" applyAlignment="1">
      <alignment vertical="center" wrapText="1"/>
    </xf>
    <xf numFmtId="167" fontId="20" fillId="8" borderId="4" xfId="0" applyNumberFormat="1" applyFont="1" applyFill="1" applyBorder="1"/>
    <xf numFmtId="167" fontId="19" fillId="8" borderId="0" xfId="0" applyNumberFormat="1" applyFont="1" applyFill="1" applyAlignment="1">
      <alignment horizontal="right"/>
    </xf>
    <xf numFmtId="0" fontId="21" fillId="8" borderId="0" xfId="0" applyFont="1" applyFill="1"/>
    <xf numFmtId="0" fontId="22" fillId="8" borderId="0" xfId="0" applyFont="1" applyFill="1"/>
    <xf numFmtId="167" fontId="21" fillId="8" borderId="0" xfId="0" applyNumberFormat="1" applyFont="1" applyFill="1" applyAlignment="1">
      <alignment horizontal="right"/>
    </xf>
    <xf numFmtId="167" fontId="21" fillId="8" borderId="0" xfId="0" applyNumberFormat="1" applyFont="1" applyFill="1"/>
    <xf numFmtId="167" fontId="22" fillId="8" borderId="0" xfId="0" applyNumberFormat="1" applyFont="1" applyFill="1"/>
    <xf numFmtId="165" fontId="22" fillId="8" borderId="0" xfId="0" applyNumberFormat="1" applyFont="1" applyFill="1" applyAlignment="1">
      <alignment horizontal="right"/>
    </xf>
    <xf numFmtId="167" fontId="22" fillId="8" borderId="0" xfId="0" applyNumberFormat="1" applyFont="1" applyFill="1" applyAlignment="1">
      <alignment horizontal="right"/>
    </xf>
    <xf numFmtId="0" fontId="22" fillId="8" borderId="0" xfId="0" applyFont="1" applyFill="1" applyAlignment="1">
      <alignment horizontal="right"/>
    </xf>
    <xf numFmtId="167" fontId="22" fillId="8" borderId="5" xfId="0" applyNumberFormat="1" applyFont="1" applyFill="1" applyBorder="1"/>
    <xf numFmtId="0" fontId="22" fillId="8" borderId="5" xfId="0" applyFont="1" applyFill="1" applyBorder="1"/>
    <xf numFmtId="167" fontId="22" fillId="8" borderId="5" xfId="0" applyNumberFormat="1" applyFont="1" applyFill="1" applyBorder="1" applyAlignment="1">
      <alignment horizontal="right"/>
    </xf>
    <xf numFmtId="0" fontId="22" fillId="8" borderId="5" xfId="0" applyFont="1" applyFill="1" applyBorder="1" applyAlignment="1">
      <alignment horizontal="right"/>
    </xf>
    <xf numFmtId="167" fontId="21" fillId="8" borderId="5" xfId="0" applyNumberFormat="1" applyFont="1" applyFill="1" applyBorder="1"/>
    <xf numFmtId="0" fontId="21" fillId="7" borderId="5" xfId="22" applyFont="1" applyFill="1" applyBorder="1" applyAlignment="1">
      <alignment vertical="center" wrapText="1"/>
    </xf>
    <xf numFmtId="165" fontId="42" fillId="0" borderId="0" xfId="0" applyNumberFormat="1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165" fontId="93" fillId="0" borderId="0" xfId="0" applyNumberFormat="1" applyFont="1" applyAlignment="1">
      <alignment vertical="center" wrapText="1"/>
    </xf>
    <xf numFmtId="0" fontId="93" fillId="0" borderId="0" xfId="0" applyFont="1" applyAlignment="1">
      <alignment horizontal="right" wrapText="1"/>
    </xf>
    <xf numFmtId="0" fontId="42" fillId="0" borderId="5" xfId="0" applyFont="1" applyBorder="1" applyAlignment="1">
      <alignment vertical="center"/>
    </xf>
    <xf numFmtId="165" fontId="42" fillId="0" borderId="5" xfId="0" applyNumberFormat="1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93" fillId="0" borderId="0" xfId="0" applyFont="1"/>
    <xf numFmtId="0" fontId="26" fillId="0" borderId="0" xfId="8" applyFont="1" applyAlignment="1">
      <alignment horizontal="left" vertical="center" wrapText="1"/>
    </xf>
    <xf numFmtId="0" fontId="56" fillId="0" borderId="5" xfId="0" applyFont="1" applyBorder="1" applyAlignment="1">
      <alignment horizontal="right" vertical="center" wrapText="1"/>
    </xf>
    <xf numFmtId="0" fontId="60" fillId="0" borderId="5" xfId="0" applyFont="1" applyBorder="1" applyAlignment="1">
      <alignment horizontal="right" vertical="center" wrapText="1"/>
    </xf>
    <xf numFmtId="0" fontId="186" fillId="0" borderId="5" xfId="0" applyFont="1" applyBorder="1" applyAlignment="1">
      <alignment horizontal="center" wrapText="1"/>
    </xf>
    <xf numFmtId="0" fontId="63" fillId="4" borderId="0" xfId="0" applyFont="1" applyFill="1" applyAlignment="1">
      <alignment vertical="top" wrapText="1"/>
    </xf>
    <xf numFmtId="0" fontId="193" fillId="0" borderId="0" xfId="0" applyFont="1" applyAlignment="1">
      <alignment horizontal="center" wrapText="1"/>
    </xf>
    <xf numFmtId="0" fontId="193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top" wrapText="1"/>
    </xf>
    <xf numFmtId="0" fontId="194" fillId="0" borderId="0" xfId="23" applyFont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145" fillId="0" borderId="0" xfId="0" applyFont="1" applyAlignment="1">
      <alignment wrapText="1"/>
    </xf>
    <xf numFmtId="0" fontId="145" fillId="0" borderId="0" xfId="0" applyFont="1" applyAlignment="1">
      <alignment horizontal="center" wrapText="1"/>
    </xf>
    <xf numFmtId="0" fontId="6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96" fillId="0" borderId="0" xfId="16" applyFont="1" applyAlignment="1">
      <alignment horizontal="left" wrapText="1"/>
    </xf>
    <xf numFmtId="0" fontId="207" fillId="0" borderId="0" xfId="16" applyFont="1" applyAlignment="1">
      <alignment horizontal="left" wrapText="1"/>
    </xf>
    <xf numFmtId="0" fontId="160" fillId="0" borderId="0" xfId="16" applyFont="1" applyAlignment="1">
      <alignment horizontal="left" wrapText="1"/>
    </xf>
    <xf numFmtId="0" fontId="12" fillId="0" borderId="0" xfId="16" applyFont="1" applyAlignment="1">
      <alignment horizontal="left" wrapText="1"/>
    </xf>
    <xf numFmtId="0" fontId="161" fillId="0" borderId="0" xfId="16" applyFont="1" applyAlignment="1">
      <alignment horizontal="left" wrapText="1"/>
    </xf>
    <xf numFmtId="165" fontId="25" fillId="0" borderId="0" xfId="16" applyNumberFormat="1" applyFont="1" applyAlignment="1">
      <alignment wrapText="1"/>
    </xf>
    <xf numFmtId="0" fontId="48" fillId="0" borderId="0" xfId="16" applyFont="1" applyAlignment="1">
      <alignment horizontal="left" wrapText="1"/>
    </xf>
    <xf numFmtId="0" fontId="51" fillId="0" borderId="0" xfId="16" applyFont="1" applyAlignment="1">
      <alignment horizontal="left" wrapText="1"/>
    </xf>
    <xf numFmtId="0" fontId="157" fillId="0" borderId="0" xfId="16" applyFont="1" applyAlignment="1">
      <alignment horizontal="left" wrapText="1"/>
    </xf>
    <xf numFmtId="0" fontId="52" fillId="0" borderId="3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93" fillId="0" borderId="4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3" fillId="0" borderId="5" xfId="0" applyFont="1" applyBorder="1" applyAlignment="1">
      <alignment horizontal="center" vertical="center" wrapText="1"/>
    </xf>
    <xf numFmtId="0" fontId="119" fillId="0" borderId="4" xfId="0" applyFont="1" applyBorder="1" applyAlignment="1">
      <alignment horizontal="right" vertical="center"/>
    </xf>
    <xf numFmtId="0" fontId="119" fillId="0" borderId="0" xfId="0" applyFont="1" applyAlignment="1">
      <alignment horizontal="right" vertical="center"/>
    </xf>
    <xf numFmtId="0" fontId="119" fillId="0" borderId="5" xfId="0" applyFont="1" applyBorder="1" applyAlignment="1">
      <alignment horizontal="right" vertical="center"/>
    </xf>
    <xf numFmtId="0" fontId="93" fillId="0" borderId="4" xfId="0" applyFont="1" applyBorder="1" applyAlignment="1">
      <alignment horizontal="right" vertical="center" wrapText="1"/>
    </xf>
    <xf numFmtId="0" fontId="93" fillId="0" borderId="0" xfId="0" applyFont="1" applyAlignment="1">
      <alignment horizontal="right" vertical="center" wrapText="1"/>
    </xf>
    <xf numFmtId="0" fontId="93" fillId="0" borderId="5" xfId="0" applyFont="1" applyBorder="1" applyAlignment="1">
      <alignment horizontal="right" vertical="center" wrapText="1"/>
    </xf>
    <xf numFmtId="0" fontId="183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 wrapText="1"/>
    </xf>
    <xf numFmtId="0" fontId="120" fillId="0" borderId="4" xfId="0" applyFont="1" applyBorder="1" applyAlignment="1">
      <alignment vertical="center" wrapText="1"/>
    </xf>
    <xf numFmtId="0" fontId="93" fillId="0" borderId="0" xfId="0" applyFont="1" applyAlignment="1">
      <alignment vertical="center" wrapText="1"/>
    </xf>
    <xf numFmtId="0" fontId="176" fillId="0" borderId="3" xfId="0" applyFont="1" applyBorder="1" applyAlignment="1">
      <alignment horizontal="center" vertical="center" wrapText="1"/>
    </xf>
    <xf numFmtId="0" fontId="119" fillId="0" borderId="4" xfId="0" applyFont="1" applyBorder="1" applyAlignment="1">
      <alignment vertical="center"/>
    </xf>
    <xf numFmtId="0" fontId="119" fillId="0" borderId="5" xfId="0" applyFont="1" applyBorder="1" applyAlignment="1">
      <alignment vertical="center"/>
    </xf>
    <xf numFmtId="0" fontId="122" fillId="0" borderId="0" xfId="0" applyFont="1" applyAlignment="1">
      <alignment horizontal="left" vertical="center" wrapText="1"/>
    </xf>
    <xf numFmtId="0" fontId="42" fillId="0" borderId="5" xfId="0" applyFont="1" applyBorder="1" applyAlignment="1">
      <alignment horizontal="right" vertical="center"/>
    </xf>
    <xf numFmtId="0" fontId="42" fillId="0" borderId="5" xfId="0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center"/>
    </xf>
    <xf numFmtId="3" fontId="19" fillId="0" borderId="0" xfId="2" applyNumberFormat="1" applyFont="1" applyAlignment="1">
      <alignment horizontal="center"/>
    </xf>
    <xf numFmtId="0" fontId="176" fillId="0" borderId="0" xfId="22" applyFont="1" applyAlignment="1">
      <alignment horizontal="center" vertical="center" wrapText="1"/>
    </xf>
    <xf numFmtId="0" fontId="52" fillId="0" borderId="0" xfId="22" applyFont="1" applyAlignment="1">
      <alignment horizontal="center" vertical="center" wrapText="1"/>
    </xf>
    <xf numFmtId="0" fontId="20" fillId="0" borderId="0" xfId="22" applyFont="1" applyAlignment="1">
      <alignment horizontal="center" vertical="center" wrapText="1"/>
    </xf>
    <xf numFmtId="3" fontId="19" fillId="0" borderId="0" xfId="0" applyNumberFormat="1" applyFont="1" applyFill="1" applyAlignment="1">
      <alignment vertical="center" wrapText="1"/>
    </xf>
    <xf numFmtId="3" fontId="19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3" fontId="21" fillId="0" borderId="0" xfId="0" applyNumberFormat="1" applyFont="1" applyFill="1" applyAlignment="1">
      <alignment vertical="center" wrapText="1"/>
    </xf>
    <xf numFmtId="3" fontId="21" fillId="0" borderId="0" xfId="0" applyNumberFormat="1" applyFont="1" applyFill="1" applyAlignment="1">
      <alignment horizontal="right"/>
    </xf>
    <xf numFmtId="1" fontId="41" fillId="0" borderId="4" xfId="0" applyNumberFormat="1" applyFont="1" applyFill="1" applyBorder="1" applyAlignment="1">
      <alignment horizontal="right" vertical="center" wrapText="1"/>
    </xf>
    <xf numFmtId="1" fontId="41" fillId="0" borderId="4" xfId="0" applyNumberFormat="1" applyFont="1" applyFill="1" applyBorder="1" applyAlignment="1">
      <alignment horizontal="right" vertical="center"/>
    </xf>
    <xf numFmtId="1" fontId="93" fillId="0" borderId="4" xfId="0" applyNumberFormat="1" applyFont="1" applyFill="1" applyBorder="1"/>
    <xf numFmtId="1" fontId="42" fillId="0" borderId="0" xfId="0" applyNumberFormat="1" applyFont="1" applyFill="1" applyAlignment="1">
      <alignment horizontal="right" vertical="center" wrapText="1"/>
    </xf>
    <xf numFmtId="1" fontId="42" fillId="0" borderId="0" xfId="0" applyNumberFormat="1" applyFont="1" applyFill="1" applyAlignment="1">
      <alignment horizontal="right" vertical="center"/>
    </xf>
    <xf numFmtId="1" fontId="79" fillId="0" borderId="0" xfId="0" applyNumberFormat="1" applyFont="1" applyFill="1"/>
    <xf numFmtId="1" fontId="42" fillId="0" borderId="5" xfId="0" applyNumberFormat="1" applyFont="1" applyFill="1" applyBorder="1" applyAlignment="1">
      <alignment horizontal="right" vertical="center" wrapText="1"/>
    </xf>
    <xf numFmtId="1" fontId="42" fillId="0" borderId="5" xfId="0" applyNumberFormat="1" applyFont="1" applyFill="1" applyBorder="1" applyAlignment="1">
      <alignment horizontal="right" vertical="center"/>
    </xf>
    <xf numFmtId="1" fontId="79" fillId="0" borderId="5" xfId="0" applyNumberFormat="1" applyFont="1" applyFill="1" applyBorder="1"/>
    <xf numFmtId="3" fontId="19" fillId="0" borderId="4" xfId="0" applyNumberFormat="1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horizontal="right"/>
    </xf>
    <xf numFmtId="0" fontId="21" fillId="0" borderId="0" xfId="0" applyFont="1" applyFill="1"/>
    <xf numFmtId="3" fontId="21" fillId="0" borderId="5" xfId="0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horizontal="right"/>
    </xf>
    <xf numFmtId="0" fontId="21" fillId="0" borderId="5" xfId="0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0" fontId="133" fillId="0" borderId="0" xfId="0" applyFont="1" applyFill="1" applyAlignment="1">
      <alignment horizontal="left" vertical="center" wrapText="1"/>
    </xf>
    <xf numFmtId="0" fontId="176" fillId="0" borderId="0" xfId="8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Fill="1" applyAlignment="1">
      <alignment vertical="center" wrapText="1"/>
    </xf>
    <xf numFmtId="0" fontId="0" fillId="0" borderId="0" xfId="0" applyFill="1"/>
    <xf numFmtId="0" fontId="29" fillId="0" borderId="0" xfId="0" applyFont="1" applyFill="1" applyAlignment="1">
      <alignment vertical="center" wrapText="1"/>
    </xf>
    <xf numFmtId="0" fontId="142" fillId="0" borderId="0" xfId="0" applyFont="1" applyFill="1" applyAlignment="1">
      <alignment vertical="center" wrapText="1"/>
    </xf>
    <xf numFmtId="0" fontId="178" fillId="0" borderId="0" xfId="0" applyFont="1" applyFill="1" applyAlignment="1">
      <alignment horizontal="left" wrapText="1" indent="1"/>
    </xf>
    <xf numFmtId="0" fontId="29" fillId="0" borderId="0" xfId="0" applyFont="1" applyFill="1"/>
    <xf numFmtId="0" fontId="42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right"/>
    </xf>
    <xf numFmtId="165" fontId="79" fillId="0" borderId="0" xfId="0" applyNumberFormat="1" applyFont="1" applyFill="1"/>
    <xf numFmtId="0" fontId="42" fillId="0" borderId="0" xfId="0" applyFont="1" applyFill="1" applyAlignment="1">
      <alignment horizontal="right"/>
    </xf>
    <xf numFmtId="0" fontId="134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34" fillId="0" borderId="0" xfId="0" applyFont="1" applyFill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34" fillId="0" borderId="5" xfId="0" applyFont="1" applyFill="1" applyBorder="1" applyAlignment="1">
      <alignment horizontal="left" vertical="center" wrapText="1"/>
    </xf>
    <xf numFmtId="0" fontId="178" fillId="0" borderId="5" xfId="0" applyFont="1" applyFill="1" applyBorder="1" applyAlignment="1">
      <alignment horizontal="left" wrapText="1" indent="1"/>
    </xf>
    <xf numFmtId="0" fontId="22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29" fillId="0" borderId="5" xfId="0" applyFont="1" applyFill="1" applyBorder="1"/>
    <xf numFmtId="0" fontId="42" fillId="0" borderId="5" xfId="0" applyFont="1" applyFill="1" applyBorder="1" applyAlignment="1">
      <alignment horizontal="right"/>
    </xf>
    <xf numFmtId="0" fontId="29" fillId="0" borderId="5" xfId="0" applyFont="1" applyFill="1" applyBorder="1" applyAlignment="1">
      <alignment horizontal="right"/>
    </xf>
    <xf numFmtId="0" fontId="20" fillId="0" borderId="3" xfId="0" applyFont="1" applyFill="1" applyBorder="1" applyAlignment="1">
      <alignment vertical="center" wrapText="1"/>
    </xf>
    <xf numFmtId="0" fontId="133" fillId="0" borderId="3" xfId="0" applyFont="1" applyFill="1" applyBorder="1" applyAlignment="1">
      <alignment vertical="center" wrapText="1"/>
    </xf>
    <xf numFmtId="0" fontId="176" fillId="0" borderId="5" xfId="8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63" fillId="0" borderId="0" xfId="0" applyFont="1" applyFill="1" applyAlignment="1">
      <alignment horizontal="left" wrapText="1"/>
    </xf>
    <xf numFmtId="0" fontId="51" fillId="0" borderId="0" xfId="0" applyFont="1" applyFill="1" applyAlignment="1">
      <alignment horizontal="left" wrapText="1"/>
    </xf>
    <xf numFmtId="0" fontId="195" fillId="0" borderId="0" xfId="0" applyFont="1" applyFill="1"/>
    <xf numFmtId="0" fontId="48" fillId="0" borderId="0" xfId="0" applyFont="1" applyFill="1" applyAlignment="1">
      <alignment vertical="center"/>
    </xf>
    <xf numFmtId="0" fontId="48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188" fillId="0" borderId="0" xfId="0" applyFont="1" applyFill="1" applyAlignment="1">
      <alignment vertical="top" wrapText="1"/>
    </xf>
    <xf numFmtId="0" fontId="64" fillId="0" borderId="0" xfId="0" applyFont="1" applyFill="1" applyAlignment="1">
      <alignment horizontal="left" vertical="top"/>
    </xf>
    <xf numFmtId="0" fontId="143" fillId="0" borderId="0" xfId="0" applyFont="1" applyFill="1" applyAlignment="1">
      <alignment horizontal="left" vertical="top"/>
    </xf>
    <xf numFmtId="0" fontId="186" fillId="0" borderId="5" xfId="0" applyFont="1" applyFill="1" applyBorder="1"/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wrapText="1"/>
    </xf>
    <xf numFmtId="0" fontId="25" fillId="0" borderId="5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Continuous" vertical="center" wrapText="1"/>
    </xf>
    <xf numFmtId="0" fontId="52" fillId="0" borderId="3" xfId="0" applyFont="1" applyFill="1" applyBorder="1" applyAlignment="1">
      <alignment horizontal="centerContinuous" vertical="center" wrapText="1"/>
    </xf>
    <xf numFmtId="0" fontId="195" fillId="0" borderId="3" xfId="0" applyFont="1" applyFill="1" applyBorder="1"/>
    <xf numFmtId="0" fontId="19" fillId="0" borderId="3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 wrapText="1"/>
    </xf>
    <xf numFmtId="2" fontId="173" fillId="0" borderId="0" xfId="0" applyNumberFormat="1" applyFont="1" applyFill="1" applyAlignment="1">
      <alignment horizontal="left" vertical="center" wrapText="1"/>
    </xf>
    <xf numFmtId="3" fontId="41" fillId="0" borderId="0" xfId="0" applyNumberFormat="1" applyFont="1" applyFill="1"/>
    <xf numFmtId="3" fontId="93" fillId="0" borderId="0" xfId="0" applyNumberFormat="1" applyFont="1" applyFill="1"/>
    <xf numFmtId="0" fontId="19" fillId="0" borderId="0" xfId="0" applyFont="1" applyFill="1"/>
    <xf numFmtId="0" fontId="52" fillId="0" borderId="0" xfId="0" applyFont="1" applyFill="1"/>
    <xf numFmtId="0" fontId="18" fillId="0" borderId="0" xfId="19" applyFont="1" applyFill="1" applyAlignment="1">
      <alignment vertical="center" wrapText="1"/>
    </xf>
    <xf numFmtId="0" fontId="21" fillId="0" borderId="0" xfId="0" applyFont="1" applyFill="1" applyAlignment="1">
      <alignment horizontal="left" indent="1"/>
    </xf>
    <xf numFmtId="0" fontId="53" fillId="0" borderId="0" xfId="0" applyFont="1" applyFill="1" applyAlignment="1">
      <alignment horizontal="left" indent="1"/>
    </xf>
    <xf numFmtId="0" fontId="177" fillId="0" borderId="0" xfId="0" applyFont="1" applyFill="1" applyAlignment="1">
      <alignment horizontal="left" indent="1"/>
    </xf>
    <xf numFmtId="3" fontId="42" fillId="0" borderId="0" xfId="0" applyNumberFormat="1" applyFont="1" applyFill="1"/>
    <xf numFmtId="3" fontId="25" fillId="0" borderId="0" xfId="0" applyNumberFormat="1" applyFont="1" applyFill="1" applyAlignment="1">
      <alignment vertical="center" wrapText="1"/>
    </xf>
    <xf numFmtId="3" fontId="79" fillId="0" borderId="0" xfId="0" applyNumberFormat="1" applyFont="1" applyFill="1"/>
    <xf numFmtId="165" fontId="21" fillId="0" borderId="0" xfId="0" applyNumberFormat="1" applyFont="1" applyFill="1" applyAlignment="1">
      <alignment horizontal="left" vertical="center" wrapText="1" indent="1"/>
    </xf>
    <xf numFmtId="165" fontId="53" fillId="0" borderId="0" xfId="0" applyNumberFormat="1" applyFont="1" applyFill="1" applyAlignment="1">
      <alignment horizontal="left" vertical="center" wrapText="1" indent="1"/>
    </xf>
    <xf numFmtId="165" fontId="177" fillId="0" borderId="0" xfId="0" applyNumberFormat="1" applyFont="1" applyFill="1" applyAlignment="1">
      <alignment horizontal="left" vertical="center" wrapText="1" indent="1"/>
    </xf>
    <xf numFmtId="165" fontId="21" fillId="0" borderId="0" xfId="0" applyNumberFormat="1" applyFont="1" applyFill="1" applyAlignment="1">
      <alignment horizontal="left" wrapText="1" indent="1"/>
    </xf>
    <xf numFmtId="165" fontId="53" fillId="0" borderId="0" xfId="0" applyNumberFormat="1" applyFont="1" applyFill="1" applyAlignment="1">
      <alignment horizontal="left" wrapText="1" indent="1"/>
    </xf>
    <xf numFmtId="165" fontId="177" fillId="0" borderId="0" xfId="0" applyNumberFormat="1" applyFont="1" applyFill="1" applyAlignment="1">
      <alignment horizontal="left" wrapText="1" indent="1"/>
    </xf>
    <xf numFmtId="165" fontId="21" fillId="0" borderId="5" xfId="0" applyNumberFormat="1" applyFont="1" applyFill="1" applyBorder="1" applyAlignment="1">
      <alignment horizontal="left" vertical="center" wrapText="1" indent="1"/>
    </xf>
    <xf numFmtId="165" fontId="53" fillId="0" borderId="5" xfId="0" applyNumberFormat="1" applyFont="1" applyFill="1" applyBorder="1" applyAlignment="1">
      <alignment horizontal="left" vertical="center" wrapText="1" indent="1"/>
    </xf>
    <xf numFmtId="165" fontId="177" fillId="0" borderId="5" xfId="0" applyNumberFormat="1" applyFont="1" applyFill="1" applyBorder="1" applyAlignment="1">
      <alignment horizontal="left" vertical="center" wrapText="1" indent="1"/>
    </xf>
    <xf numFmtId="0" fontId="19" fillId="0" borderId="5" xfId="0" applyFont="1" applyFill="1" applyBorder="1" applyAlignment="1">
      <alignment vertical="center" wrapText="1"/>
    </xf>
    <xf numFmtId="0" fontId="52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vertical="top" wrapText="1"/>
    </xf>
    <xf numFmtId="0" fontId="144" fillId="0" borderId="0" xfId="0" applyFont="1" applyFill="1" applyAlignment="1">
      <alignment vertical="top" wrapText="1"/>
    </xf>
    <xf numFmtId="0" fontId="185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center" wrapText="1"/>
    </xf>
    <xf numFmtId="0" fontId="52" fillId="0" borderId="0" xfId="0" applyFont="1" applyFill="1" applyAlignment="1">
      <alignment vertical="center" wrapText="1"/>
    </xf>
    <xf numFmtId="0" fontId="137" fillId="0" borderId="0" xfId="0" applyFont="1" applyFill="1"/>
    <xf numFmtId="0" fontId="26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196" fillId="0" borderId="0" xfId="0" applyFont="1" applyFill="1" applyAlignment="1">
      <alignment vertical="center" wrapText="1"/>
    </xf>
    <xf numFmtId="0" fontId="66" fillId="0" borderId="0" xfId="0" applyFont="1" applyFill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51" fillId="0" borderId="5" xfId="0" applyFont="1" applyFill="1" applyBorder="1" applyAlignment="1">
      <alignment vertical="center" wrapText="1"/>
    </xf>
    <xf numFmtId="0" fontId="196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33" fillId="0" borderId="5" xfId="0" applyFont="1" applyFill="1" applyBorder="1" applyAlignment="1">
      <alignment horizontal="center" vertical="center" wrapText="1"/>
    </xf>
    <xf numFmtId="0" fontId="176" fillId="0" borderId="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Continuous" vertical="center" wrapText="1"/>
    </xf>
    <xf numFmtId="0" fontId="133" fillId="0" borderId="0" xfId="0" applyFont="1" applyFill="1" applyAlignment="1">
      <alignment horizontal="centerContinuous" vertical="center" wrapText="1"/>
    </xf>
    <xf numFmtId="0" fontId="178" fillId="0" borderId="0" xfId="24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right" vertical="center" wrapText="1"/>
    </xf>
    <xf numFmtId="0" fontId="20" fillId="0" borderId="0" xfId="0" applyFont="1" applyFill="1" applyAlignment="1">
      <alignment horizontal="left" wrapText="1" indent="1"/>
    </xf>
    <xf numFmtId="0" fontId="133" fillId="0" borderId="0" xfId="0" applyFont="1" applyFill="1" applyAlignment="1">
      <alignment horizontal="left" wrapText="1" indent="1"/>
    </xf>
    <xf numFmtId="0" fontId="176" fillId="0" borderId="0" xfId="0" applyFont="1" applyFill="1" applyAlignment="1">
      <alignment horizontal="left" wrapText="1" indent="1"/>
    </xf>
    <xf numFmtId="0" fontId="28" fillId="0" borderId="0" xfId="0" applyFont="1" applyFill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133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horizontal="left" wrapText="1" indent="1"/>
    </xf>
    <xf numFmtId="0" fontId="134" fillId="0" borderId="0" xfId="0" applyFont="1" applyFill="1" applyAlignment="1">
      <alignment horizontal="left" wrapText="1" indent="1"/>
    </xf>
    <xf numFmtId="0" fontId="134" fillId="0" borderId="5" xfId="0" applyFont="1" applyFill="1" applyBorder="1" applyAlignment="1">
      <alignment vertical="center" wrapText="1"/>
    </xf>
    <xf numFmtId="0" fontId="178" fillId="0" borderId="5" xfId="24" applyFont="1" applyFill="1" applyBorder="1" applyAlignment="1">
      <alignment vertical="center" wrapText="1"/>
    </xf>
    <xf numFmtId="0" fontId="178" fillId="0" borderId="0" xfId="24" applyFont="1" applyFill="1" applyAlignment="1">
      <alignment vertical="center" wrapText="1"/>
    </xf>
    <xf numFmtId="0" fontId="71" fillId="0" borderId="0" xfId="0" applyFont="1" applyFill="1" applyAlignment="1">
      <alignment vertical="center" wrapText="1"/>
    </xf>
    <xf numFmtId="0" fontId="149" fillId="0" borderId="0" xfId="0" applyFont="1" applyFill="1" applyAlignment="1">
      <alignment vertical="center" wrapText="1"/>
    </xf>
    <xf numFmtId="0" fontId="185" fillId="0" borderId="0" xfId="25" applyFont="1" applyFill="1" applyAlignment="1">
      <alignment vertical="top" wrapText="1"/>
    </xf>
    <xf numFmtId="0" fontId="141" fillId="0" borderId="0" xfId="0" applyFont="1" applyFill="1" applyAlignment="1">
      <alignment vertical="center" wrapText="1"/>
    </xf>
    <xf numFmtId="0" fontId="182" fillId="0" borderId="0" xfId="0" applyFont="1" applyFill="1"/>
    <xf numFmtId="0" fontId="43" fillId="0" borderId="0" xfId="0" applyFont="1" applyFill="1" applyAlignment="1">
      <alignment vertical="center"/>
    </xf>
    <xf numFmtId="0" fontId="140" fillId="0" borderId="0" xfId="0" applyFont="1" applyFill="1" applyAlignment="1">
      <alignment vertical="center"/>
    </xf>
    <xf numFmtId="0" fontId="189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95" fillId="0" borderId="0" xfId="0" applyFont="1" applyFill="1"/>
    <xf numFmtId="0" fontId="38" fillId="0" borderId="0" xfId="0" applyFont="1" applyFill="1"/>
    <xf numFmtId="0" fontId="96" fillId="0" borderId="0" xfId="0" applyFont="1" applyFill="1" applyAlignment="1">
      <alignment vertical="top"/>
    </xf>
    <xf numFmtId="0" fontId="150" fillId="0" borderId="0" xfId="0" applyFont="1" applyFill="1" applyAlignment="1">
      <alignment vertical="top"/>
    </xf>
    <xf numFmtId="0" fontId="201" fillId="0" borderId="0" xfId="0" applyFont="1" applyFill="1" applyAlignment="1">
      <alignment vertical="top"/>
    </xf>
    <xf numFmtId="0" fontId="20" fillId="0" borderId="6" xfId="0" applyFont="1" applyFill="1" applyBorder="1" applyAlignment="1">
      <alignment horizontal="center" vertical="center" wrapText="1"/>
    </xf>
    <xf numFmtId="0" fontId="133" fillId="0" borderId="6" xfId="0" applyFont="1" applyFill="1" applyBorder="1" applyAlignment="1">
      <alignment horizontal="center" vertical="center" wrapText="1"/>
    </xf>
    <xf numFmtId="0" fontId="181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33" fillId="0" borderId="0" xfId="0" applyFont="1" applyFill="1" applyAlignment="1">
      <alignment horizontal="center" vertical="center" wrapText="1"/>
    </xf>
    <xf numFmtId="0" fontId="181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vertical="center" wrapText="1"/>
    </xf>
    <xf numFmtId="0" fontId="145" fillId="0" borderId="0" xfId="0" applyFont="1" applyFill="1" applyAlignment="1">
      <alignment vertical="center" wrapText="1"/>
    </xf>
    <xf numFmtId="0" fontId="193" fillId="0" borderId="0" xfId="0" applyFont="1" applyFill="1" applyAlignment="1">
      <alignment vertical="center" wrapText="1"/>
    </xf>
    <xf numFmtId="0" fontId="66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justify" wrapText="1"/>
    </xf>
    <xf numFmtId="2" fontId="19" fillId="0" borderId="0" xfId="0" applyNumberFormat="1" applyFont="1" applyFill="1" applyAlignment="1">
      <alignment horizontal="left" vertical="center" wrapText="1"/>
    </xf>
    <xf numFmtId="2" fontId="52" fillId="0" borderId="0" xfId="0" applyNumberFormat="1" applyFont="1" applyFill="1" applyAlignment="1">
      <alignment horizontal="left" vertical="center" wrapText="1"/>
    </xf>
    <xf numFmtId="2" fontId="176" fillId="0" borderId="0" xfId="0" applyNumberFormat="1" applyFont="1" applyFill="1" applyAlignment="1">
      <alignment horizontal="left" vertical="center" wrapText="1"/>
    </xf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4" fontId="21" fillId="0" borderId="0" xfId="0" applyNumberFormat="1" applyFont="1" applyFill="1" applyAlignment="1">
      <alignment horizontal="right"/>
    </xf>
    <xf numFmtId="0" fontId="97" fillId="0" borderId="0" xfId="0" applyFont="1" applyFill="1" applyAlignment="1">
      <alignment horizontal="right"/>
    </xf>
    <xf numFmtId="165" fontId="178" fillId="0" borderId="0" xfId="0" applyNumberFormat="1" applyFont="1" applyFill="1" applyAlignment="1">
      <alignment horizontal="left" vertical="center" wrapText="1" indent="1"/>
    </xf>
    <xf numFmtId="165" fontId="178" fillId="0" borderId="0" xfId="0" applyNumberFormat="1" applyFont="1" applyFill="1" applyAlignment="1">
      <alignment horizontal="left" wrapText="1" indent="1"/>
    </xf>
    <xf numFmtId="165" fontId="178" fillId="0" borderId="5" xfId="0" applyNumberFormat="1" applyFont="1" applyFill="1" applyBorder="1" applyAlignment="1">
      <alignment horizontal="left" vertical="center" wrapText="1" indent="1"/>
    </xf>
    <xf numFmtId="0" fontId="21" fillId="0" borderId="5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right"/>
    </xf>
    <xf numFmtId="0" fontId="18" fillId="0" borderId="1" xfId="0" applyFont="1" applyFill="1" applyBorder="1"/>
    <xf numFmtId="0" fontId="141" fillId="0" borderId="1" xfId="0" applyFont="1" applyFill="1" applyBorder="1"/>
    <xf numFmtId="0" fontId="191" fillId="0" borderId="1" xfId="0" applyFont="1" applyFill="1" applyBorder="1"/>
    <xf numFmtId="0" fontId="22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95" fillId="0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98" fillId="0" borderId="1" xfId="0" applyFont="1" applyFill="1" applyBorder="1"/>
    <xf numFmtId="0" fontId="18" fillId="0" borderId="0" xfId="0" applyFont="1" applyFill="1"/>
    <xf numFmtId="0" fontId="141" fillId="0" borderId="0" xfId="0" applyFont="1" applyFill="1"/>
    <xf numFmtId="0" fontId="191" fillId="0" borderId="0" xfId="0" applyFont="1" applyFill="1"/>
    <xf numFmtId="0" fontId="22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98" fillId="0" borderId="0" xfId="0" applyFont="1" applyFill="1"/>
    <xf numFmtId="167" fontId="19" fillId="0" borderId="0" xfId="26" applyNumberFormat="1" applyFont="1" applyFill="1" applyAlignment="1">
      <alignment horizontal="right"/>
    </xf>
    <xf numFmtId="167" fontId="20" fillId="0" borderId="0" xfId="32" applyNumberFormat="1" applyFont="1" applyFill="1" applyAlignment="1">
      <alignment horizontal="right"/>
    </xf>
    <xf numFmtId="167" fontId="21" fillId="0" borderId="0" xfId="26" applyNumberFormat="1" applyFont="1" applyFill="1" applyAlignment="1">
      <alignment horizontal="right"/>
    </xf>
    <xf numFmtId="167" fontId="22" fillId="0" borderId="0" xfId="29" applyNumberFormat="1" applyFont="1" applyFill="1" applyAlignment="1">
      <alignment horizontal="right"/>
    </xf>
    <xf numFmtId="167" fontId="22" fillId="0" borderId="0" xfId="32" applyNumberFormat="1" applyFont="1" applyFill="1" applyAlignment="1">
      <alignment horizontal="right"/>
    </xf>
    <xf numFmtId="167" fontId="216" fillId="0" borderId="0" xfId="33" applyNumberFormat="1" applyFont="1" applyFill="1" applyAlignment="1">
      <alignment horizontal="right"/>
    </xf>
    <xf numFmtId="167" fontId="29" fillId="0" borderId="0" xfId="32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2" fillId="0" borderId="0" xfId="28" applyNumberFormat="1" applyFont="1" applyFill="1" applyAlignment="1">
      <alignment horizontal="right"/>
    </xf>
    <xf numFmtId="167" fontId="22" fillId="0" borderId="0" xfId="30" applyNumberFormat="1" applyFont="1" applyFill="1" applyAlignment="1">
      <alignment horizontal="right"/>
    </xf>
    <xf numFmtId="167" fontId="21" fillId="0" borderId="5" xfId="26" applyNumberFormat="1" applyFont="1" applyFill="1" applyBorder="1" applyAlignment="1">
      <alignment horizontal="right"/>
    </xf>
    <xf numFmtId="167" fontId="22" fillId="0" borderId="5" xfId="30" applyNumberFormat="1" applyFont="1" applyFill="1" applyBorder="1" applyAlignment="1">
      <alignment horizontal="right"/>
    </xf>
    <xf numFmtId="167" fontId="29" fillId="0" borderId="5" xfId="32" applyNumberFormat="1" applyFont="1" applyFill="1" applyBorder="1" applyAlignment="1">
      <alignment horizontal="right"/>
    </xf>
    <xf numFmtId="0" fontId="95" fillId="0" borderId="0" xfId="31" applyFill="1"/>
    <xf numFmtId="0" fontId="18" fillId="0" borderId="0" xfId="30" applyFont="1" applyFill="1" applyAlignment="1">
      <alignment horizontal="center"/>
    </xf>
    <xf numFmtId="0" fontId="18" fillId="0" borderId="0" xfId="30" applyFont="1" applyFill="1"/>
    <xf numFmtId="0" fontId="22" fillId="0" borderId="0" xfId="30" applyFont="1" applyFill="1" applyAlignment="1">
      <alignment horizontal="center"/>
    </xf>
    <xf numFmtId="0" fontId="22" fillId="0" borderId="0" xfId="30" applyFont="1" applyFill="1"/>
    <xf numFmtId="0" fontId="98" fillId="0" borderId="0" xfId="28" applyFont="1" applyFill="1"/>
    <xf numFmtId="0" fontId="12" fillId="0" borderId="0" xfId="0" applyFont="1" applyFill="1"/>
    <xf numFmtId="0" fontId="51" fillId="0" borderId="0" xfId="0" applyFont="1" applyFill="1"/>
    <xf numFmtId="0" fontId="196" fillId="0" borderId="0" xfId="0" applyFont="1" applyFill="1"/>
    <xf numFmtId="0" fontId="12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9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75" fillId="0" borderId="0" xfId="0" applyFont="1" applyFill="1" applyAlignment="1">
      <alignment horizontal="left"/>
    </xf>
    <xf numFmtId="0" fontId="175" fillId="0" borderId="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3" fontId="28" fillId="0" borderId="0" xfId="0" applyNumberFormat="1" applyFont="1" applyFill="1"/>
    <xf numFmtId="3" fontId="22" fillId="0" borderId="0" xfId="0" applyNumberFormat="1" applyFont="1" applyFill="1" applyAlignment="1">
      <alignment horizontal="right"/>
    </xf>
    <xf numFmtId="3" fontId="21" fillId="0" borderId="0" xfId="0" applyNumberFormat="1" applyFont="1" applyFill="1"/>
    <xf numFmtId="3" fontId="22" fillId="0" borderId="0" xfId="0" applyNumberFormat="1" applyFont="1" applyFill="1"/>
    <xf numFmtId="3" fontId="22" fillId="0" borderId="5" xfId="0" applyNumberFormat="1" applyFont="1" applyFill="1" applyBorder="1" applyAlignment="1">
      <alignment horizontal="right"/>
    </xf>
    <xf numFmtId="3" fontId="21" fillId="0" borderId="5" xfId="0" applyNumberFormat="1" applyFont="1" applyFill="1" applyBorder="1"/>
    <xf numFmtId="3" fontId="42" fillId="0" borderId="5" xfId="0" applyNumberFormat="1" applyFont="1" applyFill="1" applyBorder="1"/>
    <xf numFmtId="3" fontId="22" fillId="0" borderId="5" xfId="0" applyNumberFormat="1" applyFont="1" applyFill="1" applyBorder="1"/>
    <xf numFmtId="0" fontId="151" fillId="0" borderId="0" xfId="0" applyFont="1" applyFill="1"/>
    <xf numFmtId="0" fontId="202" fillId="0" borderId="0" xfId="0" applyFont="1" applyFill="1"/>
    <xf numFmtId="0" fontId="176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/>
    </xf>
    <xf numFmtId="0" fontId="10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50" fillId="0" borderId="5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/>
    </xf>
    <xf numFmtId="0" fontId="21" fillId="0" borderId="5" xfId="0" applyFont="1" applyFill="1" applyBorder="1"/>
    <xf numFmtId="0" fontId="75" fillId="0" borderId="0" xfId="12" applyFont="1" applyFill="1" applyAlignment="1">
      <alignment vertical="center" wrapText="1"/>
    </xf>
    <xf numFmtId="0" fontId="30" fillId="0" borderId="0" xfId="12" applyFont="1" applyFill="1" applyAlignment="1">
      <alignment vertical="center" wrapText="1"/>
    </xf>
    <xf numFmtId="0" fontId="174" fillId="0" borderId="0" xfId="12" applyFont="1" applyFill="1" applyAlignment="1">
      <alignment vertical="center" wrapText="1"/>
    </xf>
    <xf numFmtId="0" fontId="78" fillId="0" borderId="0" xfId="12" applyFont="1" applyFill="1" applyAlignment="1">
      <alignment vertical="center" wrapText="1"/>
    </xf>
    <xf numFmtId="0" fontId="21" fillId="0" borderId="0" xfId="13" applyFont="1" applyFill="1"/>
    <xf numFmtId="0" fontId="79" fillId="0" borderId="0" xfId="0" applyFont="1" applyFill="1"/>
    <xf numFmtId="0" fontId="90" fillId="0" borderId="0" xfId="12" applyFont="1" applyFill="1" applyAlignment="1">
      <alignment horizontal="left" vertical="center"/>
    </xf>
    <xf numFmtId="0" fontId="68" fillId="0" borderId="0" xfId="12" applyFont="1" applyFill="1" applyAlignment="1">
      <alignment horizontal="center" vertical="center"/>
    </xf>
    <xf numFmtId="0" fontId="206" fillId="0" borderId="0" xfId="12" applyFont="1" applyFill="1" applyAlignment="1">
      <alignment horizontal="center" vertical="center"/>
    </xf>
    <xf numFmtId="0" fontId="80" fillId="0" borderId="0" xfId="12" applyFont="1" applyFill="1" applyAlignment="1">
      <alignment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176" fillId="0" borderId="5" xfId="0" applyFont="1" applyFill="1" applyBorder="1" applyAlignment="1">
      <alignment horizontal="left" vertical="center"/>
    </xf>
    <xf numFmtId="49" fontId="78" fillId="0" borderId="5" xfId="12" applyNumberFormat="1" applyFont="1" applyFill="1" applyBorder="1" applyAlignment="1">
      <alignment horizontal="right" vertical="center" wrapText="1"/>
    </xf>
    <xf numFmtId="0" fontId="176" fillId="0" borderId="4" xfId="0" applyFont="1" applyFill="1" applyBorder="1" applyAlignment="1">
      <alignment vertical="center" wrapText="1"/>
    </xf>
    <xf numFmtId="168" fontId="78" fillId="0" borderId="0" xfId="12" applyNumberFormat="1" applyFont="1" applyFill="1" applyAlignment="1">
      <alignment horizontal="right" vertical="center"/>
    </xf>
    <xf numFmtId="0" fontId="81" fillId="0" borderId="0" xfId="12" applyFont="1" applyFill="1" applyAlignment="1">
      <alignment horizontal="left" vertical="center" wrapText="1"/>
    </xf>
    <xf numFmtId="0" fontId="136" fillId="0" borderId="0" xfId="12" applyFont="1" applyFill="1" applyAlignment="1">
      <alignment horizontal="left" vertical="center" wrapText="1"/>
    </xf>
    <xf numFmtId="0" fontId="184" fillId="0" borderId="0" xfId="0" applyFont="1" applyFill="1" applyAlignment="1">
      <alignment wrapText="1"/>
    </xf>
    <xf numFmtId="168" fontId="82" fillId="0" borderId="0" xfId="12" applyNumberFormat="1" applyFont="1" applyFill="1" applyAlignment="1">
      <alignment horizontal="right" vertical="center"/>
    </xf>
    <xf numFmtId="0" fontId="82" fillId="0" borderId="0" xfId="12" applyFont="1" applyFill="1" applyAlignment="1">
      <alignment horizontal="left" vertical="center" wrapText="1"/>
    </xf>
    <xf numFmtId="0" fontId="53" fillId="0" borderId="0" xfId="12" applyFont="1" applyFill="1" applyAlignment="1">
      <alignment horizontal="left" vertical="center" wrapText="1"/>
    </xf>
    <xf numFmtId="0" fontId="184" fillId="0" borderId="0" xfId="0" applyFont="1" applyFill="1"/>
    <xf numFmtId="0" fontId="203" fillId="0" borderId="0" xfId="0" applyFont="1" applyFill="1" applyAlignment="1">
      <alignment horizontal="left" wrapText="1" indent="1"/>
    </xf>
    <xf numFmtId="0" fontId="84" fillId="0" borderId="0" xfId="12" applyFont="1" applyFill="1" applyAlignment="1">
      <alignment horizontal="left" vertical="center" wrapText="1"/>
    </xf>
    <xf numFmtId="0" fontId="69" fillId="0" borderId="0" xfId="12" applyFont="1" applyFill="1" applyAlignment="1">
      <alignment horizontal="left" vertical="center" wrapText="1"/>
    </xf>
    <xf numFmtId="0" fontId="85" fillId="0" borderId="0" xfId="12" applyFont="1" applyFill="1" applyAlignment="1">
      <alignment horizontal="left" vertical="center" wrapText="1"/>
    </xf>
    <xf numFmtId="0" fontId="35" fillId="0" borderId="0" xfId="12" applyFont="1" applyFill="1" applyAlignment="1">
      <alignment horizontal="left" vertical="center" wrapText="1"/>
    </xf>
    <xf numFmtId="0" fontId="178" fillId="0" borderId="0" xfId="0" applyFont="1" applyFill="1" applyAlignment="1">
      <alignment horizontal="left" vertical="center" wrapText="1"/>
    </xf>
    <xf numFmtId="0" fontId="203" fillId="0" borderId="0" xfId="12" applyFont="1" applyFill="1" applyAlignment="1">
      <alignment horizontal="left" vertical="center" wrapText="1"/>
    </xf>
    <xf numFmtId="0" fontId="177" fillId="0" borderId="0" xfId="12" applyFont="1" applyFill="1" applyAlignment="1">
      <alignment horizontal="left" vertical="center" wrapText="1"/>
    </xf>
    <xf numFmtId="0" fontId="83" fillId="0" borderId="0" xfId="0" applyFont="1" applyFill="1"/>
    <xf numFmtId="0" fontId="69" fillId="0" borderId="0" xfId="0" applyFont="1" applyFill="1"/>
    <xf numFmtId="0" fontId="203" fillId="0" borderId="0" xfId="0" applyFont="1" applyFill="1"/>
    <xf numFmtId="0" fontId="79" fillId="0" borderId="0" xfId="0" applyFont="1" applyFill="1" applyAlignment="1">
      <alignment horizontal="right" vertical="center"/>
    </xf>
    <xf numFmtId="0" fontId="86" fillId="0" borderId="0" xfId="0" applyFont="1" applyFill="1"/>
    <xf numFmtId="0" fontId="35" fillId="0" borderId="0" xfId="0" applyFont="1" applyFill="1"/>
    <xf numFmtId="0" fontId="177" fillId="0" borderId="0" xfId="0" applyFont="1" applyFill="1"/>
    <xf numFmtId="0" fontId="87" fillId="0" borderId="5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/>
    </xf>
    <xf numFmtId="0" fontId="177" fillId="0" borderId="5" xfId="0" applyFont="1" applyFill="1" applyBorder="1" applyAlignment="1">
      <alignment horizontal="left" vertical="center"/>
    </xf>
    <xf numFmtId="168" fontId="82" fillId="0" borderId="5" xfId="12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 wrapText="1"/>
    </xf>
    <xf numFmtId="0" fontId="76" fillId="0" borderId="15" xfId="0" applyFont="1" applyFill="1" applyBorder="1" applyAlignment="1">
      <alignment horizontal="center" vertical="center" wrapText="1"/>
    </xf>
    <xf numFmtId="0" fontId="176" fillId="0" borderId="5" xfId="0" applyFont="1" applyFill="1" applyBorder="1" applyAlignment="1">
      <alignment horizontal="center" vertical="center" wrapText="1"/>
    </xf>
    <xf numFmtId="0" fontId="91" fillId="0" borderId="5" xfId="0" applyFont="1" applyFill="1" applyBorder="1" applyAlignment="1">
      <alignment vertical="center"/>
    </xf>
    <xf numFmtId="0" fontId="92" fillId="0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173" fillId="0" borderId="4" xfId="0" applyFont="1" applyFill="1" applyBorder="1" applyAlignment="1">
      <alignment vertical="center" wrapText="1"/>
    </xf>
    <xf numFmtId="0" fontId="91" fillId="0" borderId="4" xfId="0" applyFont="1" applyFill="1" applyBorder="1"/>
    <xf numFmtId="165" fontId="93" fillId="0" borderId="4" xfId="0" applyNumberFormat="1" applyFont="1" applyFill="1" applyBorder="1"/>
    <xf numFmtId="165" fontId="91" fillId="0" borderId="4" xfId="0" applyNumberFormat="1" applyFont="1" applyFill="1" applyBorder="1" applyAlignment="1">
      <alignment horizontal="right" vertical="center"/>
    </xf>
    <xf numFmtId="165" fontId="86" fillId="0" borderId="0" xfId="0" applyNumberFormat="1" applyFont="1" applyFill="1" applyAlignment="1">
      <alignment horizontal="right" vertical="center"/>
    </xf>
    <xf numFmtId="165" fontId="91" fillId="0" borderId="0" xfId="0" applyNumberFormat="1" applyFont="1" applyFill="1" applyAlignment="1">
      <alignment horizontal="right" vertical="center"/>
    </xf>
    <xf numFmtId="165" fontId="93" fillId="0" borderId="0" xfId="0" applyNumberFormat="1" applyFont="1" applyFill="1"/>
    <xf numFmtId="0" fontId="177" fillId="0" borderId="0" xfId="0" applyFont="1" applyFill="1" applyAlignment="1">
      <alignment horizontal="left" wrapText="1" indent="1"/>
    </xf>
    <xf numFmtId="0" fontId="86" fillId="0" borderId="5" xfId="0" applyFont="1" applyFill="1" applyBorder="1"/>
    <xf numFmtId="165" fontId="79" fillId="0" borderId="5" xfId="0" applyNumberFormat="1" applyFont="1" applyFill="1" applyBorder="1"/>
    <xf numFmtId="0" fontId="79" fillId="0" borderId="5" xfId="0" applyFont="1" applyFill="1" applyBorder="1"/>
    <xf numFmtId="0" fontId="94" fillId="0" borderId="0" xfId="0" applyFont="1" applyFill="1" applyAlignment="1">
      <alignment vertical="center" wrapText="1"/>
    </xf>
    <xf numFmtId="0" fontId="69" fillId="0" borderId="0" xfId="0" applyFont="1" applyFill="1" applyAlignment="1">
      <alignment vertical="center" wrapText="1"/>
    </xf>
    <xf numFmtId="165" fontId="86" fillId="0" borderId="0" xfId="0" applyNumberFormat="1" applyFont="1" applyFill="1"/>
    <xf numFmtId="165" fontId="86" fillId="0" borderId="5" xfId="0" applyNumberFormat="1" applyFont="1" applyFill="1" applyBorder="1" applyAlignment="1">
      <alignment horizontal="right" vertical="center"/>
    </xf>
    <xf numFmtId="0" fontId="87" fillId="0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177" fillId="0" borderId="0" xfId="0" applyFont="1" applyFill="1" applyAlignment="1">
      <alignment vertical="center" wrapText="1"/>
    </xf>
    <xf numFmtId="0" fontId="154" fillId="0" borderId="0" xfId="0" applyFont="1" applyFill="1"/>
    <xf numFmtId="0" fontId="35" fillId="0" borderId="0" xfId="0" applyFont="1" applyFill="1" applyAlignment="1">
      <alignment wrapText="1"/>
    </xf>
    <xf numFmtId="0" fontId="177" fillId="0" borderId="0" xfId="0" applyFont="1" applyFill="1" applyAlignment="1">
      <alignment wrapText="1"/>
    </xf>
    <xf numFmtId="0" fontId="19" fillId="0" borderId="3" xfId="2" applyFont="1" applyFill="1" applyBorder="1" applyAlignment="1">
      <alignment horizontal="centerContinuous" vertical="center" wrapText="1"/>
    </xf>
    <xf numFmtId="0" fontId="32" fillId="0" borderId="3" xfId="2" applyFont="1" applyFill="1" applyBorder="1" applyAlignment="1">
      <alignment horizontal="left" vertical="center" wrapText="1"/>
    </xf>
    <xf numFmtId="0" fontId="173" fillId="0" borderId="3" xfId="2" applyFont="1" applyFill="1" applyBorder="1" applyAlignment="1">
      <alignment horizontal="centerContinuous" vertical="center" wrapText="1"/>
    </xf>
    <xf numFmtId="0" fontId="20" fillId="0" borderId="3" xfId="2" applyFont="1" applyFill="1" applyBorder="1" applyAlignment="1">
      <alignment horizontal="right" vertical="center" wrapText="1"/>
    </xf>
    <xf numFmtId="0" fontId="20" fillId="0" borderId="3" xfId="18" applyFont="1" applyFill="1" applyBorder="1" applyAlignment="1">
      <alignment horizontal="right" vertical="center" wrapText="1"/>
    </xf>
    <xf numFmtId="0" fontId="66" fillId="0" borderId="0" xfId="2" applyFont="1" applyFill="1" applyAlignment="1">
      <alignment horizontal="left" vertical="center"/>
    </xf>
    <xf numFmtId="0" fontId="32" fillId="0" borderId="0" xfId="2" applyFont="1" applyFill="1" applyAlignment="1">
      <alignment horizontal="left" vertical="center" wrapText="1"/>
    </xf>
    <xf numFmtId="0" fontId="173" fillId="0" borderId="0" xfId="2" applyFont="1" applyFill="1" applyAlignment="1">
      <alignment horizontal="left" vertical="center" wrapText="1"/>
    </xf>
    <xf numFmtId="0" fontId="66" fillId="0" borderId="0" xfId="2" applyFont="1" applyFill="1" applyAlignment="1">
      <alignment vertical="center"/>
    </xf>
    <xf numFmtId="0" fontId="145" fillId="0" borderId="0" xfId="2" applyFont="1" applyFill="1" applyAlignment="1">
      <alignment horizontal="left" vertical="center"/>
    </xf>
    <xf numFmtId="0" fontId="193" fillId="0" borderId="0" xfId="2" applyFont="1" applyFill="1" applyAlignment="1">
      <alignment horizontal="left" vertical="center"/>
    </xf>
    <xf numFmtId="0" fontId="145" fillId="0" borderId="0" xfId="2" applyFont="1" applyFill="1" applyAlignment="1">
      <alignment horizontal="left" vertical="center"/>
    </xf>
    <xf numFmtId="0" fontId="96" fillId="0" borderId="0" xfId="2" applyFont="1" applyFill="1" applyAlignment="1">
      <alignment horizontal="left" vertical="top"/>
    </xf>
    <xf numFmtId="0" fontId="20" fillId="0" borderId="0" xfId="2" applyFont="1" applyFill="1" applyAlignment="1">
      <alignment vertical="center"/>
    </xf>
    <xf numFmtId="0" fontId="85" fillId="0" borderId="0" xfId="2" applyFont="1" applyFill="1" applyAlignment="1">
      <alignment wrapText="1"/>
    </xf>
    <xf numFmtId="167" fontId="22" fillId="0" borderId="0" xfId="2" applyNumberFormat="1" applyFont="1" applyFill="1" applyAlignment="1">
      <alignment wrapText="1"/>
    </xf>
    <xf numFmtId="167" fontId="22" fillId="0" borderId="0" xfId="2" applyNumberFormat="1" applyFont="1" applyFill="1"/>
    <xf numFmtId="0" fontId="35" fillId="0" borderId="0" xfId="2" applyFont="1" applyFill="1" applyAlignment="1">
      <alignment wrapText="1"/>
    </xf>
    <xf numFmtId="0" fontId="177" fillId="0" borderId="0" xfId="2" applyFont="1" applyFill="1" applyAlignment="1">
      <alignment wrapText="1"/>
    </xf>
    <xf numFmtId="0" fontId="66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173" fillId="0" borderId="0" xfId="0" applyFont="1" applyFill="1" applyAlignment="1">
      <alignment horizontal="left" vertical="center" wrapText="1"/>
    </xf>
    <xf numFmtId="167" fontId="22" fillId="0" borderId="0" xfId="2" applyNumberFormat="1" applyFont="1" applyFill="1" applyAlignment="1">
      <alignment horizontal="right" wrapText="1"/>
    </xf>
    <xf numFmtId="0" fontId="145" fillId="0" borderId="0" xfId="0" applyFont="1" applyFill="1" applyAlignment="1">
      <alignment horizontal="left" vertical="center"/>
    </xf>
    <xf numFmtId="0" fontId="96" fillId="0" borderId="0" xfId="0" applyFont="1" applyFill="1" applyAlignment="1">
      <alignment horizontal="left" vertical="center"/>
    </xf>
    <xf numFmtId="0" fontId="85" fillId="0" borderId="0" xfId="0" applyFont="1" applyFill="1" applyAlignment="1">
      <alignment wrapText="1"/>
    </xf>
    <xf numFmtId="167" fontId="21" fillId="0" borderId="0" xfId="0" applyNumberFormat="1" applyFont="1" applyFill="1"/>
    <xf numFmtId="167" fontId="21" fillId="0" borderId="0" xfId="0" applyNumberFormat="1" applyFont="1" applyFill="1" applyAlignment="1">
      <alignment horizontal="right"/>
    </xf>
    <xf numFmtId="0" fontId="118" fillId="0" borderId="0" xfId="0" applyFont="1" applyFill="1" applyAlignment="1">
      <alignment horizontal="left" vertical="center"/>
    </xf>
    <xf numFmtId="167" fontId="19" fillId="0" borderId="0" xfId="0" applyNumberFormat="1" applyFont="1" applyFill="1" applyAlignment="1">
      <alignment vertical="center" wrapText="1"/>
    </xf>
    <xf numFmtId="167" fontId="32" fillId="0" borderId="0" xfId="0" applyNumberFormat="1" applyFont="1" applyFill="1" applyAlignment="1">
      <alignment vertical="center" wrapText="1"/>
    </xf>
    <xf numFmtId="167" fontId="173" fillId="0" borderId="0" xfId="0" applyNumberFormat="1" applyFont="1" applyFill="1" applyAlignment="1">
      <alignment vertical="center" wrapText="1"/>
    </xf>
    <xf numFmtId="170" fontId="21" fillId="0" borderId="3" xfId="14" applyNumberFormat="1" applyFont="1" applyFill="1" applyBorder="1" applyAlignment="1">
      <alignment horizontal="right" vertical="center"/>
    </xf>
    <xf numFmtId="167" fontId="21" fillId="0" borderId="3" xfId="14" applyNumberFormat="1" applyFont="1" applyFill="1" applyBorder="1" applyAlignment="1">
      <alignment horizontal="right" vertical="center"/>
    </xf>
    <xf numFmtId="4" fontId="21" fillId="0" borderId="3" xfId="14" applyNumberFormat="1" applyFont="1" applyFill="1" applyBorder="1" applyAlignment="1">
      <alignment horizontal="right" vertical="center"/>
    </xf>
    <xf numFmtId="171" fontId="21" fillId="0" borderId="3" xfId="14" applyNumberFormat="1" applyFont="1" applyFill="1" applyBorder="1" applyAlignment="1">
      <alignment horizontal="right" vertical="center"/>
    </xf>
    <xf numFmtId="0" fontId="21" fillId="0" borderId="3" xfId="14" applyNumberFormat="1" applyFont="1" applyFill="1" applyBorder="1" applyAlignment="1">
      <alignment horizontal="right" vertical="center"/>
    </xf>
    <xf numFmtId="0" fontId="123" fillId="0" borderId="0" xfId="0" applyFont="1" applyFill="1" applyAlignment="1">
      <alignment horizontal="left" vertical="center" wrapText="1"/>
    </xf>
    <xf numFmtId="0" fontId="124" fillId="0" borderId="0" xfId="0" applyFont="1" applyFill="1" applyAlignment="1">
      <alignment horizontal="left" vertical="center"/>
    </xf>
    <xf numFmtId="0" fontId="31" fillId="0" borderId="0" xfId="0" applyFont="1" applyFill="1"/>
    <xf numFmtId="0" fontId="186" fillId="0" borderId="0" xfId="0" applyFont="1" applyFill="1"/>
    <xf numFmtId="0" fontId="43" fillId="0" borderId="0" xfId="0" applyFont="1" applyFill="1" applyAlignment="1">
      <alignment horizontal="right" vertical="center"/>
    </xf>
    <xf numFmtId="0" fontId="13" fillId="0" borderId="5" xfId="0" applyFont="1" applyFill="1" applyBorder="1"/>
    <xf numFmtId="0" fontId="50" fillId="0" borderId="5" xfId="0" applyFont="1" applyFill="1" applyBorder="1"/>
    <xf numFmtId="0" fontId="186" fillId="0" borderId="5" xfId="0" applyFont="1" applyFill="1" applyBorder="1" applyAlignment="1">
      <alignment horizontal="center"/>
    </xf>
    <xf numFmtId="0" fontId="124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186" fillId="0" borderId="5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vertical="center"/>
    </xf>
    <xf numFmtId="0" fontId="43" fillId="0" borderId="5" xfId="0" applyFont="1" applyFill="1" applyBorder="1" applyAlignment="1">
      <alignment horizontal="right" vertical="center"/>
    </xf>
    <xf numFmtId="0" fontId="21" fillId="0" borderId="4" xfId="0" applyFont="1" applyFill="1" applyBorder="1"/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Continuous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173" fillId="0" borderId="3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Continuous" vertical="center" wrapText="1"/>
    </xf>
    <xf numFmtId="0" fontId="173" fillId="0" borderId="0" xfId="0" applyFont="1" applyFill="1" applyAlignment="1">
      <alignment horizontal="centerContinuous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173" fillId="0" borderId="0" xfId="0" applyFont="1" applyFill="1" applyAlignment="1">
      <alignment vertical="center" wrapText="1"/>
    </xf>
    <xf numFmtId="49" fontId="20" fillId="0" borderId="0" xfId="4" quotePrefix="1" applyNumberFormat="1" applyFont="1" applyFill="1" applyAlignment="1">
      <alignment horizontal="right" wrapText="1"/>
    </xf>
    <xf numFmtId="0" fontId="28" fillId="0" borderId="0" xfId="0" applyFont="1" applyFill="1" applyAlignment="1">
      <alignment vertical="center" wrapText="1"/>
    </xf>
    <xf numFmtId="1" fontId="28" fillId="0" borderId="0" xfId="0" applyNumberFormat="1" applyFont="1" applyFill="1" applyAlignment="1">
      <alignment horizontal="right" vertical="center" wrapText="1"/>
    </xf>
    <xf numFmtId="1" fontId="28" fillId="0" borderId="0" xfId="0" applyNumberFormat="1" applyFont="1" applyFill="1" applyAlignment="1">
      <alignment vertical="center" wrapText="1"/>
    </xf>
    <xf numFmtId="49" fontId="22" fillId="0" borderId="0" xfId="4" applyNumberFormat="1" applyFont="1" applyFill="1" applyAlignment="1">
      <alignment horizontal="right" wrapText="1"/>
    </xf>
    <xf numFmtId="1" fontId="22" fillId="0" borderId="0" xfId="0" applyNumberFormat="1" applyFont="1" applyFill="1" applyAlignment="1">
      <alignment horizontal="right" vertical="center" wrapText="1"/>
    </xf>
    <xf numFmtId="1" fontId="22" fillId="0" borderId="0" xfId="0" applyNumberFormat="1" applyFont="1" applyFill="1" applyAlignment="1">
      <alignment vertical="center" wrapText="1"/>
    </xf>
    <xf numFmtId="0" fontId="178" fillId="0" borderId="5" xfId="0" applyFont="1" applyFill="1" applyBorder="1"/>
    <xf numFmtId="0" fontId="178" fillId="0" borderId="0" xfId="0" applyFont="1" applyFill="1"/>
    <xf numFmtId="0" fontId="173" fillId="0" borderId="0" xfId="0" applyFont="1" applyFill="1" applyAlignment="1">
      <alignment horizontal="center" vertical="center" wrapText="1"/>
    </xf>
    <xf numFmtId="0" fontId="181" fillId="0" borderId="0" xfId="0" applyFont="1" applyFill="1" applyAlignment="1">
      <alignment vertical="center" wrapText="1"/>
    </xf>
    <xf numFmtId="49" fontId="179" fillId="0" borderId="0" xfId="4" applyNumberFormat="1" applyFont="1" applyFill="1" applyAlignment="1">
      <alignment horizontal="right" wrapText="1"/>
    </xf>
    <xf numFmtId="0" fontId="179" fillId="0" borderId="0" xfId="0" applyFont="1" applyFill="1" applyAlignment="1">
      <alignment vertical="center" wrapText="1"/>
    </xf>
    <xf numFmtId="0" fontId="179" fillId="0" borderId="0" xfId="0" applyFont="1" applyFill="1" applyAlignment="1">
      <alignment horizontal="right" vertical="center" wrapText="1"/>
    </xf>
    <xf numFmtId="1" fontId="179" fillId="0" borderId="0" xfId="0" applyNumberFormat="1" applyFont="1" applyFill="1" applyAlignment="1">
      <alignment horizontal="right" vertical="center" wrapText="1"/>
    </xf>
    <xf numFmtId="1" fontId="179" fillId="0" borderId="0" xfId="0" applyNumberFormat="1" applyFont="1" applyFill="1" applyAlignment="1">
      <alignment vertical="center" wrapText="1"/>
    </xf>
    <xf numFmtId="0" fontId="21" fillId="0" borderId="3" xfId="0" applyFont="1" applyFill="1" applyBorder="1" applyAlignment="1">
      <alignment horizontal="center"/>
    </xf>
    <xf numFmtId="49" fontId="22" fillId="0" borderId="0" xfId="0" applyNumberFormat="1" applyFont="1" applyFill="1" applyAlignment="1">
      <alignment vertical="center" wrapText="1"/>
    </xf>
    <xf numFmtId="49" fontId="22" fillId="0" borderId="0" xfId="4" quotePrefix="1" applyNumberFormat="1" applyFont="1" applyFill="1" applyAlignment="1">
      <alignment horizontal="right" wrapText="1"/>
    </xf>
    <xf numFmtId="0" fontId="12" fillId="0" borderId="4" xfId="0" applyFont="1" applyFill="1" applyBorder="1" applyAlignment="1">
      <alignment horizontal="center"/>
    </xf>
    <xf numFmtId="1" fontId="12" fillId="0" borderId="0" xfId="0" applyNumberFormat="1" applyFont="1" applyFill="1"/>
    <xf numFmtId="165" fontId="12" fillId="0" borderId="0" xfId="0" applyNumberFormat="1" applyFont="1" applyFill="1"/>
    <xf numFmtId="1" fontId="25" fillId="0" borderId="0" xfId="0" applyNumberFormat="1" applyFont="1" applyFill="1"/>
    <xf numFmtId="165" fontId="25" fillId="0" borderId="0" xfId="0" applyNumberFormat="1" applyFont="1" applyFill="1"/>
    <xf numFmtId="49" fontId="20" fillId="0" borderId="0" xfId="0" applyNumberFormat="1" applyFont="1" applyFill="1" applyAlignment="1">
      <alignment vertical="center" wrapText="1"/>
    </xf>
    <xf numFmtId="49" fontId="32" fillId="0" borderId="0" xfId="0" applyNumberFormat="1" applyFont="1" applyFill="1" applyAlignment="1">
      <alignment vertical="center" wrapText="1"/>
    </xf>
    <xf numFmtId="49" fontId="173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horizontal="left" wrapText="1"/>
    </xf>
    <xf numFmtId="0" fontId="32" fillId="0" borderId="0" xfId="0" applyFont="1" applyFill="1" applyAlignment="1">
      <alignment horizontal="left" wrapText="1"/>
    </xf>
    <xf numFmtId="0" fontId="173" fillId="0" borderId="0" xfId="0" applyFont="1" applyFill="1" applyAlignment="1">
      <alignment horizontal="left" wrapText="1"/>
    </xf>
    <xf numFmtId="1" fontId="20" fillId="0" borderId="0" xfId="0" applyNumberFormat="1" applyFont="1" applyFill="1" applyAlignment="1">
      <alignment horizontal="right"/>
    </xf>
    <xf numFmtId="1" fontId="2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1" fontId="51" fillId="0" borderId="0" xfId="0" applyNumberFormat="1" applyFont="1" applyFill="1"/>
    <xf numFmtId="0" fontId="18" fillId="0" borderId="0" xfId="0" applyFont="1" applyFill="1" applyAlignment="1">
      <alignment horizontal="right" vertical="center" wrapText="1"/>
    </xf>
    <xf numFmtId="1" fontId="18" fillId="0" borderId="0" xfId="0" applyNumberFormat="1" applyFont="1" applyFill="1" applyAlignment="1">
      <alignment horizontal="right" vertical="center" wrapText="1"/>
    </xf>
    <xf numFmtId="1" fontId="18" fillId="0" borderId="0" xfId="0" applyNumberFormat="1" applyFont="1" applyFill="1" applyAlignment="1">
      <alignment vertical="center" wrapText="1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horizontal="right" vertical="center" wrapText="1"/>
    </xf>
    <xf numFmtId="1" fontId="65" fillId="0" borderId="0" xfId="0" applyNumberFormat="1" applyFont="1" applyFill="1" applyAlignment="1">
      <alignment horizontal="right" vertical="center" wrapText="1"/>
    </xf>
    <xf numFmtId="1" fontId="65" fillId="0" borderId="0" xfId="0" applyNumberFormat="1" applyFont="1" applyFill="1" applyAlignment="1">
      <alignment vertical="center" wrapText="1"/>
    </xf>
    <xf numFmtId="1" fontId="3" fillId="0" borderId="0" xfId="4" applyNumberFormat="1" applyFill="1"/>
    <xf numFmtId="49" fontId="20" fillId="0" borderId="5" xfId="0" applyNumberFormat="1" applyFont="1" applyFill="1" applyBorder="1" applyAlignment="1">
      <alignment vertical="center" wrapText="1"/>
    </xf>
    <xf numFmtId="49" fontId="32" fillId="0" borderId="5" xfId="0" applyNumberFormat="1" applyFont="1" applyFill="1" applyBorder="1" applyAlignment="1">
      <alignment vertical="center" wrapText="1"/>
    </xf>
    <xf numFmtId="49" fontId="173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25" fillId="0" borderId="0" xfId="0" applyFont="1" applyFill="1"/>
    <xf numFmtId="1" fontId="12" fillId="0" borderId="0" xfId="0" applyNumberFormat="1" applyFont="1" applyFill="1" applyAlignment="1">
      <alignment horizontal="center"/>
    </xf>
    <xf numFmtId="165" fontId="116" fillId="0" borderId="0" xfId="0" applyNumberFormat="1" applyFont="1" applyFill="1"/>
    <xf numFmtId="165" fontId="0" fillId="0" borderId="0" xfId="0" applyNumberFormat="1" applyFill="1"/>
    <xf numFmtId="1" fontId="25" fillId="0" borderId="5" xfId="0" applyNumberFormat="1" applyFont="1" applyFill="1" applyBorder="1"/>
    <xf numFmtId="165" fontId="25" fillId="0" borderId="5" xfId="0" applyNumberFormat="1" applyFont="1" applyFill="1" applyBorder="1"/>
    <xf numFmtId="0" fontId="165" fillId="0" borderId="0" xfId="0" applyFont="1" applyFill="1"/>
    <xf numFmtId="0" fontId="157" fillId="0" borderId="0" xfId="0" applyFont="1" applyFill="1"/>
    <xf numFmtId="0" fontId="207" fillId="0" borderId="0" xfId="0" applyFont="1" applyFill="1"/>
    <xf numFmtId="0" fontId="47" fillId="0" borderId="0" xfId="0" applyFont="1" applyFill="1"/>
    <xf numFmtId="0" fontId="53" fillId="0" borderId="0" xfId="0" applyFont="1" applyFill="1"/>
    <xf numFmtId="0" fontId="93" fillId="0" borderId="3" xfId="0" applyFont="1" applyFill="1" applyBorder="1" applyAlignment="1">
      <alignment vertical="center"/>
    </xf>
    <xf numFmtId="0" fontId="52" fillId="0" borderId="3" xfId="0" applyFont="1" applyFill="1" applyBorder="1" applyAlignment="1">
      <alignment vertical="center"/>
    </xf>
    <xf numFmtId="0" fontId="176" fillId="0" borderId="3" xfId="0" applyFont="1" applyFill="1" applyBorder="1" applyAlignment="1">
      <alignment vertical="center"/>
    </xf>
    <xf numFmtId="0" fontId="41" fillId="0" borderId="3" xfId="0" applyFont="1" applyFill="1" applyBorder="1" applyAlignment="1">
      <alignment horizontal="right" vertical="center" wrapText="1"/>
    </xf>
    <xf numFmtId="0" fontId="41" fillId="0" borderId="3" xfId="0" applyFont="1" applyFill="1" applyBorder="1" applyAlignment="1">
      <alignment horizontal="right" vertical="center"/>
    </xf>
    <xf numFmtId="0" fontId="166" fillId="0" borderId="0" xfId="0" applyFont="1" applyFill="1"/>
    <xf numFmtId="0" fontId="41" fillId="0" borderId="0" xfId="0" applyFont="1" applyFill="1" applyAlignment="1">
      <alignment vertical="center" wrapText="1"/>
    </xf>
    <xf numFmtId="0" fontId="52" fillId="0" borderId="0" xfId="0" applyFont="1" applyFill="1" applyAlignment="1">
      <alignment horizontal="left" wrapText="1"/>
    </xf>
    <xf numFmtId="0" fontId="42" fillId="0" borderId="0" xfId="0" applyFont="1" applyFill="1" applyAlignment="1">
      <alignment horizontal="right" vertical="center" wrapText="1"/>
    </xf>
    <xf numFmtId="0" fontId="55" fillId="0" borderId="0" xfId="0" applyFont="1" applyFill="1" applyAlignment="1">
      <alignment horizontal="left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left" vertical="center" wrapText="1" indent="1"/>
    </xf>
    <xf numFmtId="0" fontId="178" fillId="0" borderId="0" xfId="0" applyFont="1" applyFill="1" applyAlignment="1">
      <alignment horizontal="left" vertical="center" wrapText="1" indent="1"/>
    </xf>
    <xf numFmtId="0" fontId="187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0" fontId="178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horizontal="right" vertical="center" wrapText="1"/>
    </xf>
    <xf numFmtId="165" fontId="42" fillId="0" borderId="0" xfId="0" applyNumberFormat="1" applyFont="1" applyFill="1" applyAlignment="1">
      <alignment horizontal="right" vertical="center" wrapText="1"/>
    </xf>
    <xf numFmtId="0" fontId="53" fillId="0" borderId="0" xfId="0" applyFont="1" applyFill="1" applyAlignment="1">
      <alignment horizontal="center" vertical="center" wrapText="1"/>
    </xf>
    <xf numFmtId="0" fontId="178" fillId="0" borderId="0" xfId="0" applyFont="1" applyFill="1" applyAlignment="1">
      <alignment horizontal="center" vertical="center" wrapText="1"/>
    </xf>
    <xf numFmtId="0" fontId="176" fillId="0" borderId="0" xfId="0" applyFont="1" applyFill="1" applyAlignment="1">
      <alignment vertical="center" wrapText="1"/>
    </xf>
    <xf numFmtId="0" fontId="41" fillId="0" borderId="0" xfId="0" applyFont="1" applyFill="1" applyAlignment="1">
      <alignment horizontal="right" vertical="center" wrapText="1"/>
    </xf>
    <xf numFmtId="0" fontId="42" fillId="0" borderId="5" xfId="0" applyFont="1" applyFill="1" applyBorder="1" applyAlignment="1">
      <alignment horizontal="left" vertical="center" wrapText="1" indent="1"/>
    </xf>
    <xf numFmtId="0" fontId="53" fillId="0" borderId="5" xfId="0" applyFont="1" applyFill="1" applyBorder="1" applyAlignment="1">
      <alignment horizontal="left" vertical="center" wrapText="1" indent="1"/>
    </xf>
    <xf numFmtId="0" fontId="178" fillId="0" borderId="5" xfId="0" applyFont="1" applyFill="1" applyBorder="1" applyAlignment="1">
      <alignment horizontal="left" vertical="center" wrapText="1" indent="1"/>
    </xf>
    <xf numFmtId="0" fontId="42" fillId="0" borderId="5" xfId="0" applyFont="1" applyFill="1" applyBorder="1" applyAlignment="1">
      <alignment horizontal="right" vertical="center" wrapText="1"/>
    </xf>
    <xf numFmtId="165" fontId="42" fillId="0" borderId="5" xfId="0" applyNumberFormat="1" applyFont="1" applyFill="1" applyBorder="1" applyAlignment="1">
      <alignment horizontal="right" vertical="center" wrapText="1"/>
    </xf>
    <xf numFmtId="0" fontId="73" fillId="0" borderId="4" xfId="0" applyFont="1" applyFill="1" applyBorder="1" applyAlignment="1">
      <alignment horizontal="left" vertical="center" wrapText="1"/>
    </xf>
    <xf numFmtId="0" fontId="126" fillId="0" borderId="0" xfId="0" applyFont="1" applyFill="1" applyAlignment="1">
      <alignment wrapText="1"/>
    </xf>
    <xf numFmtId="0" fontId="55" fillId="0" borderId="0" xfId="0" applyFont="1" applyFill="1"/>
    <xf numFmtId="0" fontId="187" fillId="0" borderId="0" xfId="0" applyFont="1" applyFill="1"/>
    <xf numFmtId="0" fontId="0" fillId="0" borderId="5" xfId="0" applyFill="1" applyBorder="1"/>
    <xf numFmtId="0" fontId="137" fillId="0" borderId="5" xfId="0" applyFont="1" applyFill="1" applyBorder="1"/>
    <xf numFmtId="0" fontId="182" fillId="0" borderId="5" xfId="0" applyFont="1" applyFill="1" applyBorder="1"/>
    <xf numFmtId="0" fontId="79" fillId="0" borderId="0" xfId="0" applyFont="1" applyFill="1" applyAlignment="1">
      <alignment horizontal="center" vertical="center" wrapText="1"/>
    </xf>
    <xf numFmtId="0" fontId="126" fillId="0" borderId="0" xfId="0" applyFont="1" applyFill="1" applyAlignment="1">
      <alignment vertical="center"/>
    </xf>
    <xf numFmtId="0" fontId="143" fillId="0" borderId="0" xfId="0" applyFont="1" applyFill="1" applyAlignment="1">
      <alignment vertical="center"/>
    </xf>
    <xf numFmtId="0" fontId="192" fillId="0" borderId="0" xfId="0" applyFont="1" applyFill="1" applyAlignment="1">
      <alignment vertical="center"/>
    </xf>
    <xf numFmtId="0" fontId="127" fillId="0" borderId="0" xfId="0" applyFont="1" applyFill="1"/>
    <xf numFmtId="0" fontId="128" fillId="0" borderId="0" xfId="0" applyFont="1" applyFill="1"/>
    <xf numFmtId="0" fontId="19" fillId="0" borderId="3" xfId="6" applyFont="1" applyFill="1" applyBorder="1" applyAlignment="1">
      <alignment horizontal="centerContinuous" vertical="center" wrapText="1"/>
    </xf>
    <xf numFmtId="0" fontId="52" fillId="0" borderId="3" xfId="6" applyFont="1" applyFill="1" applyBorder="1" applyAlignment="1">
      <alignment horizontal="centerContinuous" vertical="center" wrapText="1"/>
    </xf>
    <xf numFmtId="0" fontId="176" fillId="0" borderId="3" xfId="6" applyFont="1" applyFill="1" applyBorder="1" applyAlignment="1">
      <alignment horizontal="centerContinuous" vertical="center" wrapText="1"/>
    </xf>
    <xf numFmtId="0" fontId="93" fillId="0" borderId="3" xfId="0" applyFont="1" applyFill="1" applyBorder="1" applyAlignment="1">
      <alignment horizontal="center" vertical="center"/>
    </xf>
    <xf numFmtId="0" fontId="93" fillId="0" borderId="3" xfId="0" applyFont="1" applyFill="1" applyBorder="1" applyAlignment="1">
      <alignment horizontal="center" vertical="center" wrapText="1"/>
    </xf>
    <xf numFmtId="0" fontId="93" fillId="0" borderId="0" xfId="0" applyFont="1" applyFill="1"/>
    <xf numFmtId="3" fontId="93" fillId="0" borderId="0" xfId="0" applyNumberFormat="1" applyFont="1" applyFill="1" applyAlignment="1">
      <alignment horizontal="right" wrapText="1"/>
    </xf>
    <xf numFmtId="0" fontId="79" fillId="0" borderId="0" xfId="0" applyFont="1" applyFill="1" applyAlignment="1">
      <alignment horizontal="left" indent="2"/>
    </xf>
    <xf numFmtId="0" fontId="79" fillId="0" borderId="5" xfId="0" applyFont="1" applyFill="1" applyBorder="1" applyAlignment="1">
      <alignment horizontal="left" wrapText="1" indent="2"/>
    </xf>
    <xf numFmtId="0" fontId="53" fillId="0" borderId="5" xfId="0" applyFont="1" applyFill="1" applyBorder="1" applyAlignment="1">
      <alignment horizontal="left" wrapText="1" indent="2"/>
    </xf>
    <xf numFmtId="0" fontId="178" fillId="0" borderId="5" xfId="0" applyFont="1" applyFill="1" applyBorder="1" applyAlignment="1">
      <alignment horizontal="left" wrapText="1" indent="2"/>
    </xf>
    <xf numFmtId="3" fontId="79" fillId="0" borderId="5" xfId="0" applyNumberFormat="1" applyFont="1" applyFill="1" applyBorder="1"/>
    <xf numFmtId="0" fontId="12" fillId="0" borderId="0" xfId="0" applyFont="1" applyFill="1" applyAlignment="1">
      <alignment horizontal="left" vertical="top" wrapText="1"/>
    </xf>
    <xf numFmtId="0" fontId="129" fillId="0" borderId="0" xfId="0" applyFont="1" applyFill="1"/>
    <xf numFmtId="0" fontId="129" fillId="0" borderId="5" xfId="0" applyFont="1" applyFill="1" applyBorder="1" applyAlignment="1">
      <alignment horizontal="center"/>
    </xf>
    <xf numFmtId="0" fontId="167" fillId="0" borderId="0" xfId="0" applyFont="1" applyFill="1" applyAlignment="1">
      <alignment horizontal="center"/>
    </xf>
    <xf numFmtId="0" fontId="212" fillId="0" borderId="0" xfId="0" applyFont="1" applyFill="1" applyAlignment="1">
      <alignment horizontal="center"/>
    </xf>
    <xf numFmtId="0" fontId="20" fillId="0" borderId="3" xfId="19" applyFont="1" applyFill="1" applyBorder="1" applyAlignment="1">
      <alignment horizontal="centerContinuous" vertical="center" wrapText="1"/>
    </xf>
    <xf numFmtId="0" fontId="133" fillId="0" borderId="3" xfId="19" applyFont="1" applyFill="1" applyBorder="1" applyAlignment="1">
      <alignment horizontal="centerContinuous" vertical="center" wrapText="1"/>
    </xf>
    <xf numFmtId="0" fontId="20" fillId="0" borderId="3" xfId="19" applyFont="1" applyFill="1" applyBorder="1" applyAlignment="1">
      <alignment horizontal="right" vertical="center" wrapText="1"/>
    </xf>
    <xf numFmtId="1" fontId="131" fillId="0" borderId="3" xfId="20" applyNumberFormat="1" applyFont="1" applyFill="1" applyBorder="1" applyAlignment="1">
      <alignment vertical="center"/>
    </xf>
    <xf numFmtId="0" fontId="129" fillId="0" borderId="10" xfId="0" applyFont="1" applyFill="1" applyBorder="1" applyAlignment="1">
      <alignment wrapText="1"/>
    </xf>
    <xf numFmtId="0" fontId="167" fillId="0" borderId="0" xfId="0" applyFont="1" applyFill="1" applyAlignment="1">
      <alignment wrapText="1"/>
    </xf>
    <xf numFmtId="0" fontId="212" fillId="0" borderId="0" xfId="0" applyFont="1" applyFill="1" applyAlignment="1">
      <alignment wrapText="1"/>
    </xf>
    <xf numFmtId="0" fontId="21" fillId="0" borderId="11" xfId="0" applyFont="1" applyFill="1" applyBorder="1" applyAlignment="1">
      <alignment wrapText="1"/>
    </xf>
    <xf numFmtId="0" fontId="53" fillId="0" borderId="0" xfId="0" applyFont="1" applyFill="1" applyAlignment="1">
      <alignment wrapText="1"/>
    </xf>
    <xf numFmtId="0" fontId="178" fillId="0" borderId="0" xfId="0" applyFont="1" applyFill="1" applyAlignment="1">
      <alignment wrapText="1"/>
    </xf>
    <xf numFmtId="49" fontId="194" fillId="0" borderId="0" xfId="23" applyNumberFormat="1" applyFont="1" applyFill="1" applyAlignment="1">
      <alignment vertical="center" wrapText="1"/>
    </xf>
    <xf numFmtId="3" fontId="21" fillId="0" borderId="0" xfId="21" applyNumberFormat="1" applyFont="1" applyFill="1" applyAlignment="1">
      <alignment wrapText="1"/>
    </xf>
    <xf numFmtId="0" fontId="21" fillId="0" borderId="11" xfId="0" applyFont="1" applyFill="1" applyBorder="1"/>
    <xf numFmtId="0" fontId="21" fillId="0" borderId="0" xfId="0" applyFont="1" applyFill="1" applyAlignment="1">
      <alignment wrapText="1"/>
    </xf>
    <xf numFmtId="0" fontId="53" fillId="0" borderId="0" xfId="0" applyFont="1" applyFill="1" applyAlignment="1">
      <alignment vertical="center" wrapText="1"/>
    </xf>
    <xf numFmtId="0" fontId="178" fillId="0" borderId="0" xfId="0" applyFont="1" applyFill="1" applyAlignment="1">
      <alignment vertical="center" wrapText="1"/>
    </xf>
    <xf numFmtId="0" fontId="129" fillId="0" borderId="5" xfId="0" applyFont="1" applyFill="1" applyBorder="1"/>
    <xf numFmtId="0" fontId="167" fillId="0" borderId="5" xfId="0" applyFont="1" applyFill="1" applyBorder="1"/>
    <xf numFmtId="0" fontId="212" fillId="0" borderId="5" xfId="0" applyFont="1" applyFill="1" applyBorder="1"/>
    <xf numFmtId="0" fontId="22" fillId="0" borderId="0" xfId="22" quotePrefix="1" applyFont="1" applyFill="1" applyAlignment="1">
      <alignment horizontal="left" vertical="center" wrapText="1"/>
    </xf>
    <xf numFmtId="0" fontId="53" fillId="0" borderId="0" xfId="22" quotePrefix="1" applyFont="1" applyFill="1" applyAlignment="1">
      <alignment horizontal="left" vertical="center" wrapText="1"/>
    </xf>
    <xf numFmtId="0" fontId="178" fillId="0" borderId="0" xfId="22" quotePrefix="1" applyFont="1" applyFill="1" applyAlignment="1">
      <alignment horizontal="left" vertical="center" wrapText="1"/>
    </xf>
    <xf numFmtId="3" fontId="21" fillId="0" borderId="0" xfId="22" applyNumberFormat="1" applyFont="1" applyFill="1" applyAlignment="1">
      <alignment vertical="center" wrapText="1"/>
    </xf>
    <xf numFmtId="3" fontId="21" fillId="0" borderId="0" xfId="2" applyNumberFormat="1" applyFont="1" applyFill="1"/>
    <xf numFmtId="0" fontId="22" fillId="0" borderId="0" xfId="22" quotePrefix="1" applyFont="1" applyFill="1" applyAlignment="1">
      <alignment horizontal="center" vertical="center" wrapText="1"/>
    </xf>
    <xf numFmtId="0" fontId="53" fillId="0" borderId="0" xfId="22" quotePrefix="1" applyFont="1" applyFill="1" applyAlignment="1">
      <alignment horizontal="left" vertical="center" wrapText="1"/>
    </xf>
    <xf numFmtId="0" fontId="178" fillId="0" borderId="0" xfId="22" quotePrefix="1" applyFont="1" applyFill="1" applyAlignment="1">
      <alignment horizontal="center" vertical="center" wrapText="1"/>
    </xf>
    <xf numFmtId="0" fontId="21" fillId="0" borderId="0" xfId="22" applyFont="1" applyFill="1" applyAlignment="1">
      <alignment vertical="center" wrapText="1"/>
    </xf>
    <xf numFmtId="0" fontId="22" fillId="0" borderId="0" xfId="22" applyFont="1" applyFill="1" applyAlignment="1">
      <alignment horizontal="left" vertical="center" wrapText="1"/>
    </xf>
    <xf numFmtId="0" fontId="53" fillId="0" borderId="0" xfId="22" applyFont="1" applyFill="1" applyAlignment="1">
      <alignment horizontal="left" vertical="center" wrapText="1"/>
    </xf>
    <xf numFmtId="3" fontId="21" fillId="0" borderId="0" xfId="22" applyNumberFormat="1" applyFont="1" applyFill="1" applyAlignment="1">
      <alignment wrapText="1"/>
    </xf>
    <xf numFmtId="0" fontId="22" fillId="0" borderId="0" xfId="4" applyFont="1" applyFill="1" applyAlignment="1">
      <alignment wrapText="1"/>
    </xf>
    <xf numFmtId="0" fontId="53" fillId="0" borderId="0" xfId="4" applyFont="1" applyFill="1" applyAlignment="1">
      <alignment wrapText="1"/>
    </xf>
    <xf numFmtId="0" fontId="53" fillId="0" borderId="0" xfId="0" applyFont="1" applyFill="1" applyAlignment="1">
      <alignment vertical="center"/>
    </xf>
    <xf numFmtId="0" fontId="178" fillId="0" borderId="0" xfId="22" applyFont="1" applyFill="1" applyAlignment="1">
      <alignment horizontal="left" vertical="center" wrapText="1"/>
    </xf>
    <xf numFmtId="0" fontId="178" fillId="0" borderId="0" xfId="4" applyFont="1" applyFill="1" applyAlignment="1">
      <alignment wrapText="1"/>
    </xf>
    <xf numFmtId="0" fontId="178" fillId="0" borderId="0" xfId="0" applyFont="1" applyFill="1" applyAlignment="1">
      <alignment vertical="center"/>
    </xf>
    <xf numFmtId="0" fontId="53" fillId="0" borderId="0" xfId="0" applyFont="1" applyFill="1" applyAlignment="1">
      <alignment horizontal="left" wrapText="1"/>
    </xf>
    <xf numFmtId="0" fontId="178" fillId="0" borderId="0" xfId="0" applyFont="1" applyFill="1" applyAlignment="1">
      <alignment horizontal="left" wrapText="1"/>
    </xf>
    <xf numFmtId="0" fontId="22" fillId="0" borderId="0" xfId="22" applyFont="1" applyFill="1" applyAlignment="1">
      <alignment vertical="center" wrapText="1"/>
    </xf>
    <xf numFmtId="0" fontId="53" fillId="0" borderId="0" xfId="22" applyFont="1" applyFill="1" applyAlignment="1">
      <alignment vertical="center" wrapText="1"/>
    </xf>
    <xf numFmtId="3" fontId="0" fillId="0" borderId="0" xfId="0" applyNumberFormat="1" applyFill="1"/>
    <xf numFmtId="0" fontId="146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horizontal="left" vertical="center" wrapText="1"/>
    </xf>
    <xf numFmtId="0" fontId="174" fillId="0" borderId="0" xfId="0" applyFont="1" applyFill="1" applyAlignment="1">
      <alignment horizontal="left" vertical="center" wrapText="1"/>
    </xf>
    <xf numFmtId="0" fontId="147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0" fontId="186" fillId="0" borderId="0" xfId="0" applyFont="1" applyFill="1" applyAlignment="1">
      <alignment vertical="center" wrapText="1"/>
    </xf>
    <xf numFmtId="0" fontId="92" fillId="0" borderId="14" xfId="2" applyFont="1" applyFill="1" applyBorder="1" applyAlignment="1">
      <alignment horizontal="center" vertical="center"/>
    </xf>
    <xf numFmtId="0" fontId="92" fillId="0" borderId="3" xfId="0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173" fillId="0" borderId="3" xfId="0" applyFont="1" applyFill="1" applyBorder="1" applyAlignment="1">
      <alignment horizontal="center" vertical="center"/>
    </xf>
    <xf numFmtId="0" fontId="92" fillId="0" borderId="3" xfId="11" applyFont="1" applyFill="1" applyBorder="1" applyAlignment="1">
      <alignment horizontal="right" vertical="center"/>
    </xf>
    <xf numFmtId="0" fontId="87" fillId="0" borderId="0" xfId="0" applyFont="1" applyFill="1" applyAlignment="1">
      <alignment horizontal="left" vertical="center"/>
    </xf>
    <xf numFmtId="0" fontId="53" fillId="0" borderId="5" xfId="0" applyFont="1" applyFill="1" applyBorder="1" applyAlignment="1">
      <alignment wrapText="1"/>
    </xf>
    <xf numFmtId="0" fontId="177" fillId="0" borderId="5" xfId="0" applyFont="1" applyFill="1" applyBorder="1" applyAlignment="1">
      <alignment vertical="center" wrapText="1"/>
    </xf>
    <xf numFmtId="0" fontId="43" fillId="0" borderId="0" xfId="19" quotePrefix="1" applyFont="1" applyFill="1" applyAlignment="1">
      <alignment horizontal="left" vertical="center" wrapText="1"/>
    </xf>
    <xf numFmtId="0" fontId="140" fillId="0" borderId="0" xfId="19" quotePrefix="1" applyFont="1" applyFill="1" applyAlignment="1">
      <alignment horizontal="left" vertical="center" wrapText="1"/>
    </xf>
    <xf numFmtId="0" fontId="189" fillId="0" borderId="0" xfId="19" quotePrefix="1" applyFont="1" applyFill="1" applyAlignment="1">
      <alignment horizontal="left" vertical="center" wrapText="1"/>
    </xf>
    <xf numFmtId="0" fontId="43" fillId="0" borderId="0" xfId="19" applyFont="1" applyFill="1" applyAlignment="1">
      <alignment vertical="center"/>
    </xf>
    <xf numFmtId="0" fontId="61" fillId="0" borderId="0" xfId="19" applyFont="1" applyFill="1" applyAlignment="1">
      <alignment horizontal="left" vertical="center"/>
    </xf>
    <xf numFmtId="0" fontId="62" fillId="0" borderId="0" xfId="19" applyFont="1" applyFill="1" applyAlignment="1">
      <alignment horizontal="left" vertical="center"/>
    </xf>
    <xf numFmtId="0" fontId="190" fillId="0" borderId="0" xfId="19" applyFont="1" applyFill="1" applyAlignment="1">
      <alignment horizontal="left" vertical="center"/>
    </xf>
    <xf numFmtId="0" fontId="133" fillId="0" borderId="3" xfId="19" applyFont="1" applyFill="1" applyBorder="1" applyAlignment="1">
      <alignment horizontal="center" vertical="center" wrapText="1"/>
    </xf>
    <xf numFmtId="0" fontId="181" fillId="0" borderId="3" xfId="19" applyFont="1" applyFill="1" applyBorder="1" applyAlignment="1">
      <alignment horizontal="centerContinuous" vertical="center" wrapText="1"/>
    </xf>
    <xf numFmtId="49" fontId="22" fillId="0" borderId="0" xfId="19" applyNumberFormat="1" applyFont="1" applyFill="1" applyAlignment="1">
      <alignment vertical="center" wrapText="1"/>
    </xf>
    <xf numFmtId="49" fontId="134" fillId="0" borderId="0" xfId="19" applyNumberFormat="1" applyFont="1" applyFill="1" applyAlignment="1">
      <alignment vertical="center" wrapText="1"/>
    </xf>
    <xf numFmtId="49" fontId="179" fillId="0" borderId="0" xfId="19" applyNumberFormat="1" applyFont="1" applyFill="1" applyAlignment="1">
      <alignment vertical="center" wrapText="1"/>
    </xf>
    <xf numFmtId="0" fontId="22" fillId="0" borderId="0" xfId="19" applyFont="1" applyFill="1" applyAlignment="1">
      <alignment vertical="center" wrapText="1"/>
    </xf>
    <xf numFmtId="0" fontId="22" fillId="0" borderId="0" xfId="21" applyFont="1" applyFill="1" applyAlignment="1">
      <alignment horizontal="right" wrapText="1"/>
    </xf>
    <xf numFmtId="0" fontId="22" fillId="0" borderId="0" xfId="19" applyFont="1" applyFill="1" applyAlignment="1">
      <alignment horizontal="right" wrapText="1"/>
    </xf>
    <xf numFmtId="1" fontId="18" fillId="0" borderId="0" xfId="21" applyNumberFormat="1" applyFont="1" applyFill="1" applyAlignment="1">
      <alignment wrapText="1"/>
    </xf>
    <xf numFmtId="0" fontId="18" fillId="0" borderId="0" xfId="21" applyFont="1" applyFill="1" applyAlignment="1">
      <alignment wrapText="1"/>
    </xf>
    <xf numFmtId="3" fontId="18" fillId="0" borderId="0" xfId="21" applyNumberFormat="1" applyFont="1" applyFill="1" applyAlignment="1">
      <alignment wrapText="1"/>
    </xf>
    <xf numFmtId="3" fontId="22" fillId="0" borderId="0" xfId="19" applyNumberFormat="1" applyFont="1" applyFill="1" applyAlignment="1">
      <alignment wrapText="1"/>
    </xf>
    <xf numFmtId="0" fontId="22" fillId="0" borderId="0" xfId="19" applyFont="1" applyFill="1" applyAlignment="1">
      <alignment horizontal="left" vertical="center" wrapText="1"/>
    </xf>
    <xf numFmtId="0" fontId="134" fillId="0" borderId="0" xfId="19" applyFont="1" applyFill="1" applyAlignment="1">
      <alignment horizontal="left" vertical="center" wrapText="1"/>
    </xf>
    <xf numFmtId="0" fontId="179" fillId="0" borderId="0" xfId="19" applyFont="1" applyFill="1" applyAlignment="1">
      <alignment horizontal="left" vertical="center" wrapText="1"/>
    </xf>
    <xf numFmtId="0" fontId="148" fillId="0" borderId="0" xfId="19" applyFont="1" applyFill="1" applyAlignment="1">
      <alignment wrapText="1"/>
    </xf>
    <xf numFmtId="3" fontId="22" fillId="0" borderId="0" xfId="19" applyNumberFormat="1" applyFont="1" applyFill="1" applyAlignment="1">
      <alignment horizontal="right" wrapText="1"/>
    </xf>
    <xf numFmtId="49" fontId="22" fillId="0" borderId="5" xfId="19" applyNumberFormat="1" applyFont="1" applyFill="1" applyBorder="1" applyAlignment="1">
      <alignment vertical="center" wrapText="1"/>
    </xf>
    <xf numFmtId="49" fontId="134" fillId="0" borderId="5" xfId="19" applyNumberFormat="1" applyFont="1" applyFill="1" applyBorder="1" applyAlignment="1">
      <alignment vertical="center" wrapText="1"/>
    </xf>
    <xf numFmtId="49" fontId="179" fillId="0" borderId="5" xfId="19" applyNumberFormat="1" applyFont="1" applyFill="1" applyBorder="1" applyAlignment="1">
      <alignment vertical="center" wrapText="1"/>
    </xf>
    <xf numFmtId="0" fontId="22" fillId="0" borderId="5" xfId="19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64" fillId="0" borderId="0" xfId="0" applyFont="1" applyFill="1" applyAlignment="1">
      <alignment horizontal="center" vertical="center" wrapText="1"/>
    </xf>
    <xf numFmtId="0" fontId="143" fillId="0" borderId="0" xfId="0" applyFont="1" applyFill="1" applyAlignment="1">
      <alignment horizontal="center" vertical="center" wrapText="1"/>
    </xf>
    <xf numFmtId="0" fontId="192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top" wrapText="1"/>
    </xf>
    <xf numFmtId="0" fontId="151" fillId="0" borderId="0" xfId="0" applyFont="1" applyFill="1" applyAlignment="1">
      <alignment vertical="top" wrapText="1"/>
    </xf>
    <xf numFmtId="0" fontId="133" fillId="0" borderId="3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right" wrapText="1"/>
    </xf>
    <xf numFmtId="0" fontId="94" fillId="0" borderId="0" xfId="0" applyFont="1" applyFill="1" applyAlignment="1">
      <alignment horizontal="left" vertical="center" wrapText="1"/>
    </xf>
    <xf numFmtId="0" fontId="69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right" vertical="center" wrapText="1"/>
    </xf>
    <xf numFmtId="0" fontId="57" fillId="0" borderId="0" xfId="0" applyFont="1" applyFill="1" applyAlignment="1">
      <alignment horizontal="right" vertical="center" wrapText="1"/>
    </xf>
    <xf numFmtId="0" fontId="57" fillId="0" borderId="0" xfId="0" applyFont="1" applyFill="1" applyAlignment="1">
      <alignment horizontal="right" wrapText="1"/>
    </xf>
    <xf numFmtId="0" fontId="21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left" wrapText="1"/>
    </xf>
    <xf numFmtId="0" fontId="53" fillId="0" borderId="0" xfId="0" applyFont="1" applyFill="1" applyAlignment="1">
      <alignment horizontal="left" wrapText="1"/>
    </xf>
    <xf numFmtId="0" fontId="42" fillId="0" borderId="0" xfId="0" applyFont="1" applyFill="1"/>
    <xf numFmtId="0" fontId="104" fillId="0" borderId="0" xfId="0" applyFont="1" applyFill="1"/>
    <xf numFmtId="0" fontId="40" fillId="0" borderId="0" xfId="0" applyFont="1" applyFill="1" applyAlignment="1">
      <alignment vertical="center" wrapText="1"/>
    </xf>
    <xf numFmtId="0" fontId="136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left" wrapText="1"/>
    </xf>
    <xf numFmtId="165" fontId="21" fillId="0" borderId="0" xfId="0" applyNumberFormat="1" applyFont="1" applyFill="1" applyAlignment="1">
      <alignment horizontal="left" vertical="center" wrapText="1"/>
    </xf>
    <xf numFmtId="165" fontId="53" fillId="0" borderId="0" xfId="0" applyNumberFormat="1" applyFont="1" applyFill="1" applyAlignment="1">
      <alignment horizontal="left" vertical="center" wrapText="1"/>
    </xf>
    <xf numFmtId="165" fontId="21" fillId="0" borderId="0" xfId="0" applyNumberFormat="1" applyFont="1" applyFill="1" applyAlignment="1">
      <alignment horizontal="left" wrapText="1"/>
    </xf>
    <xf numFmtId="165" fontId="53" fillId="0" borderId="0" xfId="0" applyNumberFormat="1" applyFont="1" applyFill="1" applyAlignment="1">
      <alignment horizontal="left" wrapText="1"/>
    </xf>
    <xf numFmtId="165" fontId="21" fillId="0" borderId="5" xfId="0" applyNumberFormat="1" applyFont="1" applyFill="1" applyBorder="1" applyAlignment="1">
      <alignment horizontal="left" vertical="center" wrapText="1"/>
    </xf>
    <xf numFmtId="165" fontId="53" fillId="0" borderId="5" xfId="0" applyNumberFormat="1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right" vertical="center"/>
    </xf>
    <xf numFmtId="0" fontId="57" fillId="0" borderId="5" xfId="0" applyFont="1" applyFill="1" applyBorder="1" applyAlignment="1">
      <alignment horizontal="right" vertical="center" wrapText="1"/>
    </xf>
    <xf numFmtId="0" fontId="57" fillId="0" borderId="5" xfId="0" applyFont="1" applyFill="1" applyBorder="1" applyAlignment="1">
      <alignment horizontal="right" wrapText="1"/>
    </xf>
    <xf numFmtId="165" fontId="57" fillId="0" borderId="5" xfId="0" applyNumberFormat="1" applyFont="1" applyFill="1" applyBorder="1" applyAlignment="1">
      <alignment horizontal="right" wrapText="1"/>
    </xf>
    <xf numFmtId="0" fontId="4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37" fillId="0" borderId="0" xfId="0" applyFont="1" applyFill="1" applyAlignment="1">
      <alignment wrapText="1"/>
    </xf>
    <xf numFmtId="0" fontId="12" fillId="0" borderId="0" xfId="0" applyFont="1" applyFill="1" applyAlignment="1">
      <alignment vertical="center" wrapText="1"/>
    </xf>
    <xf numFmtId="0" fontId="51" fillId="0" borderId="0" xfId="0" applyFont="1" applyFill="1" applyAlignment="1">
      <alignment vertical="center" wrapText="1"/>
    </xf>
    <xf numFmtId="0" fontId="103" fillId="0" borderId="0" xfId="0" applyFont="1" applyFill="1" applyAlignment="1">
      <alignment vertical="top"/>
    </xf>
    <xf numFmtId="0" fontId="64" fillId="0" borderId="0" xfId="0" applyFont="1" applyFill="1" applyAlignment="1">
      <alignment horizontal="center" vertical="center"/>
    </xf>
    <xf numFmtId="0" fontId="143" fillId="0" borderId="0" xfId="0" applyFont="1" applyFill="1" applyAlignment="1">
      <alignment horizontal="center" vertical="center"/>
    </xf>
    <xf numFmtId="0" fontId="192" fillId="0" borderId="5" xfId="0" applyFont="1" applyFill="1" applyBorder="1" applyAlignment="1">
      <alignment horizontal="center" vertical="center"/>
    </xf>
    <xf numFmtId="0" fontId="103" fillId="0" borderId="0" xfId="0" applyFont="1" applyFill="1"/>
    <xf numFmtId="0" fontId="20" fillId="0" borderId="3" xfId="0" applyFont="1" applyFill="1" applyBorder="1" applyAlignment="1">
      <alignment horizontal="center" vertical="center"/>
    </xf>
    <xf numFmtId="0" fontId="13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94" fillId="0" borderId="0" xfId="0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65" fontId="21" fillId="0" borderId="0" xfId="0" applyNumberFormat="1" applyFont="1" applyFill="1" applyAlignment="1">
      <alignment horizontal="right" vertical="center"/>
    </xf>
    <xf numFmtId="0" fontId="203" fillId="0" borderId="0" xfId="0" applyFont="1" applyFill="1" applyAlignment="1">
      <alignment horizontal="left" vertical="center"/>
    </xf>
    <xf numFmtId="0" fontId="176" fillId="0" borderId="0" xfId="0" applyFont="1" applyFill="1" applyAlignment="1">
      <alignment horizontal="left" vertical="center"/>
    </xf>
    <xf numFmtId="0" fontId="17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top"/>
    </xf>
    <xf numFmtId="0" fontId="52" fillId="0" borderId="0" xfId="0" applyFont="1" applyFill="1" applyAlignment="1">
      <alignment horizontal="left" vertical="top"/>
    </xf>
    <xf numFmtId="0" fontId="176" fillId="0" borderId="0" xfId="0" applyFont="1" applyFill="1" applyAlignment="1">
      <alignment horizontal="left" vertical="top"/>
    </xf>
    <xf numFmtId="0" fontId="21" fillId="0" borderId="5" xfId="0" applyFont="1" applyFill="1" applyBorder="1" applyAlignment="1">
      <alignment horizontal="left" vertical="center"/>
    </xf>
    <xf numFmtId="0" fontId="53" fillId="0" borderId="5" xfId="0" applyFont="1" applyFill="1" applyBorder="1" applyAlignment="1">
      <alignment horizontal="left" vertical="center"/>
    </xf>
    <xf numFmtId="0" fontId="178" fillId="0" borderId="5" xfId="0" applyFont="1" applyFill="1" applyBorder="1" applyAlignment="1">
      <alignment horizontal="left" vertical="center"/>
    </xf>
    <xf numFmtId="165" fontId="21" fillId="0" borderId="5" xfId="0" applyNumberFormat="1" applyFont="1" applyFill="1" applyBorder="1" applyAlignment="1">
      <alignment horizontal="right" vertical="center"/>
    </xf>
    <xf numFmtId="0" fontId="152" fillId="0" borderId="0" xfId="0" applyFont="1" applyFill="1"/>
    <xf numFmtId="0" fontId="204" fillId="0" borderId="0" xfId="0" applyFont="1" applyFill="1"/>
    <xf numFmtId="0" fontId="43" fillId="0" borderId="0" xfId="0" applyFont="1" applyFill="1" applyAlignment="1">
      <alignment horizontal="left" vertical="center" wrapText="1"/>
    </xf>
    <xf numFmtId="0" fontId="140" fillId="0" borderId="0" xfId="0" applyFont="1" applyFill="1" applyAlignment="1">
      <alignment horizontal="left" vertical="center" wrapText="1"/>
    </xf>
    <xf numFmtId="0" fontId="18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61" fillId="0" borderId="5" xfId="0" applyFont="1" applyFill="1" applyBorder="1" applyAlignment="1">
      <alignment horizontal="left" vertical="top"/>
    </xf>
    <xf numFmtId="0" fontId="62" fillId="0" borderId="0" xfId="0" applyFont="1" applyFill="1" applyAlignment="1">
      <alignment horizontal="left" vertical="top"/>
    </xf>
    <xf numFmtId="0" fontId="190" fillId="0" borderId="0" xfId="0" applyFont="1" applyFill="1" applyAlignment="1">
      <alignment horizontal="left" vertical="top"/>
    </xf>
    <xf numFmtId="0" fontId="181" fillId="0" borderId="3" xfId="0" applyFont="1" applyFill="1" applyBorder="1" applyAlignment="1">
      <alignment horizontal="center" vertical="center" wrapText="1"/>
    </xf>
    <xf numFmtId="0" fontId="181" fillId="0" borderId="0" xfId="0" applyFont="1" applyFill="1" applyAlignment="1">
      <alignment horizontal="left" vertical="center" wrapText="1"/>
    </xf>
    <xf numFmtId="165" fontId="22" fillId="0" borderId="0" xfId="0" applyNumberFormat="1" applyFont="1" applyFill="1" applyAlignment="1">
      <alignment vertical="center" wrapText="1"/>
    </xf>
    <xf numFmtId="165" fontId="18" fillId="0" borderId="0" xfId="0" applyNumberFormat="1" applyFont="1" applyFill="1" applyAlignment="1">
      <alignment vertical="center" wrapText="1"/>
    </xf>
    <xf numFmtId="165" fontId="18" fillId="0" borderId="0" xfId="0" applyNumberFormat="1" applyFont="1" applyFill="1" applyAlignment="1">
      <alignment horizontal="right" vertical="center" wrapText="1"/>
    </xf>
    <xf numFmtId="0" fontId="179" fillId="0" borderId="5" xfId="0" applyFont="1" applyFill="1" applyBorder="1" applyAlignment="1">
      <alignment horizontal="left" vertical="center" wrapText="1"/>
    </xf>
    <xf numFmtId="0" fontId="191" fillId="0" borderId="0" xfId="0" applyFont="1" applyFill="1" applyAlignment="1">
      <alignment vertical="center" wrapText="1"/>
    </xf>
    <xf numFmtId="0" fontId="46" fillId="0" borderId="0" xfId="0" applyFont="1" applyFill="1"/>
    <xf numFmtId="0" fontId="13" fillId="0" borderId="0" xfId="0" applyFont="1" applyFill="1" applyAlignment="1">
      <alignment vertical="top"/>
    </xf>
    <xf numFmtId="0" fontId="50" fillId="0" borderId="0" xfId="0" applyFont="1" applyFill="1" applyAlignment="1">
      <alignment vertical="top"/>
    </xf>
    <xf numFmtId="0" fontId="175" fillId="0" borderId="5" xfId="0" applyFont="1" applyFill="1" applyBorder="1" applyAlignment="1">
      <alignment vertical="center"/>
    </xf>
    <xf numFmtId="0" fontId="48" fillId="0" borderId="5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176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 vertical="center" wrapText="1"/>
    </xf>
    <xf numFmtId="0" fontId="181" fillId="0" borderId="0" xfId="8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76" fillId="0" borderId="0" xfId="0" applyFont="1" applyFill="1" applyAlignment="1">
      <alignment wrapText="1"/>
    </xf>
    <xf numFmtId="0" fontId="13" fillId="0" borderId="0" xfId="0" applyFont="1" applyFill="1"/>
    <xf numFmtId="0" fontId="53" fillId="0" borderId="5" xfId="0" applyFont="1" applyFill="1" applyBorder="1" applyAlignment="1">
      <alignment vertical="center" wrapText="1"/>
    </xf>
    <xf numFmtId="0" fontId="178" fillId="0" borderId="5" xfId="0" applyFont="1" applyFill="1" applyBorder="1" applyAlignment="1">
      <alignment vertical="center" wrapText="1"/>
    </xf>
    <xf numFmtId="0" fontId="144" fillId="0" borderId="0" xfId="0" applyFont="1" applyFill="1" applyAlignment="1">
      <alignment wrapText="1"/>
    </xf>
    <xf numFmtId="0" fontId="185" fillId="0" borderId="0" xfId="0" applyFont="1" applyFill="1" applyAlignment="1">
      <alignment vertical="center" wrapText="1"/>
    </xf>
    <xf numFmtId="0" fontId="44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180" fillId="0" borderId="0" xfId="0" applyFont="1" applyFill="1" applyAlignment="1">
      <alignment vertical="center" wrapText="1"/>
    </xf>
    <xf numFmtId="0" fontId="19" fillId="0" borderId="0" xfId="0" applyFont="1" applyFill="1" applyAlignment="1">
      <alignment wrapText="1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top"/>
    </xf>
    <xf numFmtId="0" fontId="31" fillId="0" borderId="0" xfId="0" applyFont="1" applyFill="1" applyAlignment="1">
      <alignment vertical="center"/>
    </xf>
    <xf numFmtId="0" fontId="175" fillId="0" borderId="0" xfId="0" applyFont="1" applyFill="1" applyAlignment="1">
      <alignment vertical="center"/>
    </xf>
    <xf numFmtId="0" fontId="176" fillId="0" borderId="5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52" fillId="0" borderId="3" xfId="0" applyFont="1" applyFill="1" applyBorder="1" applyAlignment="1">
      <alignment horizontal="left" vertical="center" wrapText="1"/>
    </xf>
    <xf numFmtId="0" fontId="176" fillId="0" borderId="5" xfId="0" applyFont="1" applyFill="1" applyBorder="1"/>
    <xf numFmtId="49" fontId="21" fillId="0" borderId="0" xfId="0" applyNumberFormat="1" applyFont="1" applyFill="1" applyAlignment="1">
      <alignment vertical="center" wrapText="1"/>
    </xf>
    <xf numFmtId="49" fontId="53" fillId="0" borderId="0" xfId="0" applyNumberFormat="1" applyFont="1" applyFill="1" applyAlignment="1">
      <alignment vertical="center" wrapText="1"/>
    </xf>
    <xf numFmtId="49" fontId="178" fillId="0" borderId="0" xfId="0" applyNumberFormat="1" applyFont="1" applyFill="1" applyAlignment="1">
      <alignment vertical="center" wrapText="1"/>
    </xf>
    <xf numFmtId="0" fontId="138" fillId="0" borderId="0" xfId="0" applyFont="1" applyFill="1" applyAlignment="1">
      <alignment horizontal="left" wrapText="1"/>
    </xf>
    <xf numFmtId="0" fontId="139" fillId="0" borderId="0" xfId="0" applyFont="1" applyFill="1" applyAlignment="1">
      <alignment horizontal="left" wrapText="1"/>
    </xf>
    <xf numFmtId="0" fontId="13" fillId="0" borderId="0" xfId="0" applyFont="1" applyFill="1" applyAlignment="1">
      <alignment vertical="center"/>
    </xf>
    <xf numFmtId="0" fontId="19" fillId="0" borderId="3" xfId="0" applyFont="1" applyFill="1" applyBorder="1"/>
    <xf numFmtId="49" fontId="53" fillId="0" borderId="5" xfId="0" applyNumberFormat="1" applyFont="1" applyFill="1" applyBorder="1" applyAlignment="1">
      <alignment vertical="center" wrapText="1"/>
    </xf>
    <xf numFmtId="49" fontId="178" fillId="0" borderId="5" xfId="0" applyNumberFormat="1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 wrapText="1"/>
    </xf>
    <xf numFmtId="0" fontId="45" fillId="0" borderId="0" xfId="0" applyFont="1" applyFill="1" applyAlignment="1">
      <alignment horizontal="left" wrapText="1"/>
    </xf>
  </cellXfs>
  <cellStyles count="35">
    <cellStyle name="Comma" xfId="14" builtinId="3"/>
    <cellStyle name="Hyperlink" xfId="3" builtinId="8"/>
    <cellStyle name="Normal" xfId="0" builtinId="0"/>
    <cellStyle name="Normal_PERVICHN" xfId="21" xr:uid="{45949108-5F0C-4151-8238-7949DA1A6CEE}"/>
    <cellStyle name="Normal_PPI" xfId="4" xr:uid="{267016CA-E493-4B1D-8419-66847647ECC9}"/>
    <cellStyle name="Обычный 2" xfId="2" xr:uid="{6E0B980F-A2A1-40FF-A09F-3EE517EBF877}"/>
    <cellStyle name="Обычный 2 2" xfId="26" xr:uid="{1B35C53A-1BE2-BE44-9E3B-2BFCD058A2E1}"/>
    <cellStyle name="Обычный 2 2 2" xfId="27" xr:uid="{14963C3A-0B8D-4BFC-A404-68232BF412F8}"/>
    <cellStyle name="Обычный 2 2 2 2" xfId="34" xr:uid="{C2EFFFAB-1DA1-48F0-813F-0F2D0104F5FF}"/>
    <cellStyle name="Обычный 2 3" xfId="10" xr:uid="{52E17C52-ADD1-4140-8E81-1E29362BD4FB}"/>
    <cellStyle name="Обычный 2 9" xfId="18" xr:uid="{1DB2B23F-8A09-4734-8A7F-108AD3D4C08C}"/>
    <cellStyle name="Обычный 3" xfId="1" xr:uid="{5D2B9B38-8EC4-4437-B444-8B2A7EF84F2B}"/>
    <cellStyle name="Обычный 4" xfId="9" xr:uid="{748EEBD0-521C-4B1D-917E-5762F517D2B7}"/>
    <cellStyle name="Обычный 6" xfId="11" xr:uid="{D13EDE54-51A6-4E25-9817-67E65E926A28}"/>
    <cellStyle name="Обычный_5010002" xfId="8" xr:uid="{32F8AC83-6D77-478A-BDEF-A00BBE5A764A}"/>
    <cellStyle name="Обычный_5010006" xfId="24" xr:uid="{8ABB64C7-6385-5D46-9D63-6219536DF207}"/>
    <cellStyle name="Обычный_5010007" xfId="25" xr:uid="{35F95B48-30AE-4544-BC4E-8B06A22F8FBE}"/>
    <cellStyle name="Обычный_5020004" xfId="22" xr:uid="{ABD4CBB8-AA6F-4E5D-B6F6-89C3AB7E0B7D}"/>
    <cellStyle name="Обычный_5020021" xfId="23" xr:uid="{5D191C29-8D4B-2A4E-9910-6B9DE748C32E}"/>
    <cellStyle name="Обычный_7.1.1.Доступ к электричеству" xfId="13" xr:uid="{EDF8A10B-CA4D-46A1-8A7C-98107928902E}"/>
    <cellStyle name="Обычный_80101" xfId="17" xr:uid="{F1307820-FECE-425F-8918-75708BD5D18D}"/>
    <cellStyle name="Обычный_80102" xfId="6" xr:uid="{A826B183-1D73-41BE-AD5F-C5AFA56666C2}"/>
    <cellStyle name="Обычный_Fert" xfId="28" xr:uid="{6C3FB589-769F-42CA-B9CC-15AA2B209852}"/>
    <cellStyle name="Обычный_stand (3)" xfId="5" xr:uid="{18F09F29-2319-4FDC-8F97-5F91136DB9EE}"/>
    <cellStyle name="Обычный_АТД" xfId="32" xr:uid="{90990FF4-6E3F-4FFF-9C02-B96C0CC15EDA}"/>
    <cellStyle name="Обычный_База (2)" xfId="15" xr:uid="{4FB94923-C344-4360-AFC2-2DD4EB7F011B}"/>
    <cellStyle name="Обычный_Книга2_2РАЗДЕ~1" xfId="31" xr:uid="{E58C50FC-D262-4ECE-9C50-3113AC2C091C}"/>
    <cellStyle name="Обычный_Лист2" xfId="12" xr:uid="{AC668F33-8188-4387-ADA1-F2F2FB4DA271}"/>
    <cellStyle name="Обычный_Пост.нас.КР+обл.возр.2013" xfId="7" xr:uid="{83555530-F25A-492F-981E-A5CE08447992}"/>
    <cellStyle name="Обычный_СОЦ-ТЕНД." xfId="29" xr:uid="{ABD95A4D-1147-4172-B1CD-493BD8426450}"/>
    <cellStyle name="Обычный_ССП Социальный" xfId="19" xr:uid="{C7AA9C7C-2BB3-4F76-844A-27022C1D0B27}"/>
    <cellStyle name="Обычный_Таб1.2" xfId="30" xr:uid="{407C42EE-5C8A-4ED8-8420-2568C1E617E6}"/>
    <cellStyle name="Обычный_табл. ТЭБ 2" xfId="16" xr:uid="{69934C9F-2B3B-4ACC-ADB1-65F4E06A9E0F}"/>
    <cellStyle name="Обычный_Таб-н" xfId="33" xr:uid="{A8337F62-CFA7-4FD3-B9A3-25872DBA16D4}"/>
    <cellStyle name="ТЕКСТ_B" xfId="20" xr:uid="{7C7EBAAA-DDED-49DA-A469-D84F9DF22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arkhangelskaia@undp.or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dr.undp.org/data-center/specific-country-dat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dr.undp.org/data-center/specific-country-dat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9C96-579C-4F5F-B60F-61A7167DDD2F}">
  <dimension ref="A1:A26"/>
  <sheetViews>
    <sheetView tabSelected="1" workbookViewId="0">
      <selection activeCell="E17" sqref="E17"/>
    </sheetView>
  </sheetViews>
  <sheetFormatPr defaultRowHeight="14.4"/>
  <sheetData>
    <row r="1" spans="1:1">
      <c r="A1" t="s">
        <v>1611</v>
      </c>
    </row>
    <row r="5" spans="1:1">
      <c r="A5" t="s">
        <v>1589</v>
      </c>
    </row>
    <row r="6" spans="1:1">
      <c r="A6" t="s">
        <v>1593</v>
      </c>
    </row>
    <row r="7" spans="1:1">
      <c r="A7" t="s">
        <v>1594</v>
      </c>
    </row>
    <row r="15" spans="1:1">
      <c r="A15" t="s">
        <v>1590</v>
      </c>
    </row>
    <row r="16" spans="1:1">
      <c r="A16" t="s">
        <v>1612</v>
      </c>
    </row>
    <row r="20" spans="1:1">
      <c r="A20" t="s">
        <v>1591</v>
      </c>
    </row>
    <row r="21" spans="1:1">
      <c r="A21" t="s">
        <v>1613</v>
      </c>
    </row>
    <row r="25" spans="1:1">
      <c r="A25" t="s">
        <v>1592</v>
      </c>
    </row>
    <row r="26" spans="1:1">
      <c r="A26" s="570" t="s">
        <v>1595</v>
      </c>
    </row>
  </sheetData>
  <hyperlinks>
    <hyperlink ref="A26" r:id="rId1" xr:uid="{8D3C45ED-BD04-4BDC-BF5B-4B028E265A75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A280-215A-2B43-A381-3DC7774CEDA5}">
  <dimension ref="A1:M37"/>
  <sheetViews>
    <sheetView topLeftCell="D1" zoomScale="117" workbookViewId="0">
      <selection activeCell="A5" sqref="A5"/>
    </sheetView>
  </sheetViews>
  <sheetFormatPr defaultColWidth="11.44140625" defaultRowHeight="14.4"/>
  <cols>
    <col min="1" max="1" width="22.33203125" customWidth="1"/>
    <col min="2" max="2" width="22.33203125" style="314" customWidth="1"/>
    <col min="3" max="3" width="22.33203125" style="469" customWidth="1"/>
    <col min="13" max="13" width="10.6640625" customWidth="1"/>
  </cols>
  <sheetData>
    <row r="1" spans="1:13" ht="29.25" customHeight="1">
      <c r="A1" s="607" t="s">
        <v>1245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13" ht="15" thickBot="1">
      <c r="A2" s="128" t="s">
        <v>478</v>
      </c>
      <c r="B2" s="319" t="s">
        <v>479</v>
      </c>
      <c r="C2" s="480" t="s">
        <v>1246</v>
      </c>
      <c r="D2" s="129"/>
      <c r="E2" s="130"/>
      <c r="F2" s="130"/>
      <c r="G2" s="131"/>
      <c r="H2" s="131"/>
      <c r="I2" s="131"/>
      <c r="J2" s="131"/>
      <c r="K2" s="132"/>
      <c r="L2" s="132"/>
      <c r="M2" s="132"/>
    </row>
    <row r="3" spans="1:13" ht="15" thickBot="1">
      <c r="A3" s="133"/>
      <c r="B3" s="320"/>
      <c r="C3" s="481"/>
      <c r="D3" s="134">
        <v>2012</v>
      </c>
      <c r="E3" s="134">
        <v>2013</v>
      </c>
      <c r="F3" s="134">
        <v>2014</v>
      </c>
      <c r="G3" s="135">
        <v>2015</v>
      </c>
      <c r="H3" s="136">
        <v>2016</v>
      </c>
      <c r="I3" s="136">
        <v>2017</v>
      </c>
      <c r="J3" s="136">
        <v>2018</v>
      </c>
      <c r="K3" s="136">
        <v>2019</v>
      </c>
      <c r="L3" s="136">
        <v>2020</v>
      </c>
      <c r="M3" s="136">
        <v>2021</v>
      </c>
    </row>
    <row r="4" spans="1:13">
      <c r="A4" s="137"/>
      <c r="B4" s="321"/>
      <c r="C4" s="482"/>
      <c r="D4" s="138"/>
      <c r="E4" s="138"/>
      <c r="F4" s="138"/>
      <c r="G4" s="139"/>
      <c r="H4" s="140"/>
      <c r="I4" s="140"/>
      <c r="J4" s="140"/>
      <c r="K4" s="140"/>
      <c r="L4" s="140"/>
      <c r="M4" s="140"/>
    </row>
    <row r="5" spans="1:13" ht="22.8">
      <c r="A5" s="141" t="s">
        <v>480</v>
      </c>
      <c r="B5" s="322" t="s">
        <v>481</v>
      </c>
      <c r="C5" s="483" t="s">
        <v>1247</v>
      </c>
      <c r="D5" s="142">
        <v>150206</v>
      </c>
      <c r="E5" s="142">
        <v>162967</v>
      </c>
      <c r="F5" s="142">
        <v>168679</v>
      </c>
      <c r="G5" s="142">
        <v>174693</v>
      </c>
      <c r="H5" s="142">
        <v>178944</v>
      </c>
      <c r="I5" s="142">
        <v>183330</v>
      </c>
      <c r="J5" s="142">
        <v>187313</v>
      </c>
      <c r="K5" s="142">
        <v>194364</v>
      </c>
      <c r="L5" s="142">
        <v>197792</v>
      </c>
      <c r="M5" s="142">
        <v>202551</v>
      </c>
    </row>
    <row r="6" spans="1:13">
      <c r="A6" s="143" t="s">
        <v>482</v>
      </c>
      <c r="B6" s="323" t="s">
        <v>483</v>
      </c>
      <c r="C6" s="484" t="s">
        <v>1248</v>
      </c>
      <c r="D6" s="144">
        <v>74157</v>
      </c>
      <c r="E6" s="144">
        <v>75814</v>
      </c>
      <c r="F6" s="144">
        <v>78456</v>
      </c>
      <c r="G6" s="144">
        <v>81864</v>
      </c>
      <c r="H6" s="144">
        <v>83787</v>
      </c>
      <c r="I6" s="144">
        <v>86146</v>
      </c>
      <c r="J6" s="144">
        <v>87672</v>
      </c>
      <c r="K6" s="144">
        <v>91989</v>
      </c>
      <c r="L6" s="144">
        <v>93511</v>
      </c>
      <c r="M6" s="144">
        <v>96543</v>
      </c>
    </row>
    <row r="7" spans="1:13">
      <c r="A7" s="143" t="s">
        <v>484</v>
      </c>
      <c r="B7" s="323" t="s">
        <v>485</v>
      </c>
      <c r="C7" s="484" t="s">
        <v>1249</v>
      </c>
      <c r="D7" s="144">
        <v>76049</v>
      </c>
      <c r="E7" s="144">
        <v>87153</v>
      </c>
      <c r="F7" s="144">
        <v>90223</v>
      </c>
      <c r="G7" s="144">
        <v>92829</v>
      </c>
      <c r="H7" s="144">
        <v>95157</v>
      </c>
      <c r="I7" s="144">
        <v>97184</v>
      </c>
      <c r="J7" s="144">
        <v>99641</v>
      </c>
      <c r="K7" s="144">
        <v>102375</v>
      </c>
      <c r="L7" s="144">
        <v>104281</v>
      </c>
      <c r="M7" s="144">
        <v>106008</v>
      </c>
    </row>
    <row r="8" spans="1:13">
      <c r="A8" s="143"/>
      <c r="B8" s="323"/>
      <c r="C8" s="484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3">
      <c r="A9" s="154" t="s">
        <v>251</v>
      </c>
      <c r="B9" s="324" t="s">
        <v>252</v>
      </c>
      <c r="C9" s="485" t="s">
        <v>1095</v>
      </c>
      <c r="D9" s="147">
        <v>14411</v>
      </c>
      <c r="E9" s="147">
        <v>16092</v>
      </c>
      <c r="F9" s="147">
        <v>16863</v>
      </c>
      <c r="G9" s="147">
        <v>17505</v>
      </c>
      <c r="H9" s="147">
        <v>18255</v>
      </c>
      <c r="I9" s="147">
        <v>18350</v>
      </c>
      <c r="J9" s="147">
        <v>19048</v>
      </c>
      <c r="K9" s="147">
        <v>19859</v>
      </c>
      <c r="L9" s="147">
        <v>20295</v>
      </c>
      <c r="M9" s="147">
        <v>20808</v>
      </c>
    </row>
    <row r="10" spans="1:13">
      <c r="A10" s="148" t="s">
        <v>482</v>
      </c>
      <c r="B10" s="325" t="s">
        <v>483</v>
      </c>
      <c r="C10" s="484" t="s">
        <v>1248</v>
      </c>
      <c r="D10" s="144">
        <v>7376</v>
      </c>
      <c r="E10" s="144">
        <v>7540</v>
      </c>
      <c r="F10" s="144">
        <v>7714</v>
      </c>
      <c r="G10" s="144">
        <v>8228</v>
      </c>
      <c r="H10" s="144">
        <v>8659</v>
      </c>
      <c r="I10" s="144">
        <v>8669</v>
      </c>
      <c r="J10" s="144">
        <v>8980</v>
      </c>
      <c r="K10" s="144">
        <v>9425</v>
      </c>
      <c r="L10" s="144">
        <v>10212</v>
      </c>
      <c r="M10" s="144">
        <v>10733</v>
      </c>
    </row>
    <row r="11" spans="1:13">
      <c r="A11" s="148" t="s">
        <v>484</v>
      </c>
      <c r="B11" s="325" t="s">
        <v>485</v>
      </c>
      <c r="C11" s="484" t="s">
        <v>1249</v>
      </c>
      <c r="D11" s="144">
        <v>7035</v>
      </c>
      <c r="E11" s="144">
        <v>8552</v>
      </c>
      <c r="F11" s="144">
        <v>9149</v>
      </c>
      <c r="G11" s="144">
        <v>9277</v>
      </c>
      <c r="H11" s="144">
        <v>9596</v>
      </c>
      <c r="I11" s="144">
        <v>9681</v>
      </c>
      <c r="J11" s="144">
        <v>10068</v>
      </c>
      <c r="K11" s="144">
        <v>10434</v>
      </c>
      <c r="L11" s="144">
        <v>10083</v>
      </c>
      <c r="M11" s="144">
        <v>10075</v>
      </c>
    </row>
    <row r="12" spans="1:13" ht="24">
      <c r="A12" s="155" t="s">
        <v>253</v>
      </c>
      <c r="B12" s="326" t="s">
        <v>486</v>
      </c>
      <c r="C12" s="486" t="s">
        <v>1096</v>
      </c>
      <c r="D12" s="142">
        <v>29885</v>
      </c>
      <c r="E12" s="142">
        <v>32771</v>
      </c>
      <c r="F12" s="142">
        <v>33986</v>
      </c>
      <c r="G12" s="142">
        <v>35746</v>
      </c>
      <c r="H12" s="142">
        <v>36175</v>
      </c>
      <c r="I12" s="142">
        <v>38062</v>
      </c>
      <c r="J12" s="142">
        <v>39487</v>
      </c>
      <c r="K12" s="142">
        <v>41466</v>
      </c>
      <c r="L12" s="142">
        <v>42541</v>
      </c>
      <c r="M12" s="142">
        <v>44698</v>
      </c>
    </row>
    <row r="13" spans="1:13">
      <c r="A13" s="148" t="s">
        <v>482</v>
      </c>
      <c r="B13" s="325" t="s">
        <v>483</v>
      </c>
      <c r="C13" s="484" t="s">
        <v>1248</v>
      </c>
      <c r="D13" s="144">
        <v>14170</v>
      </c>
      <c r="E13" s="144">
        <v>15584</v>
      </c>
      <c r="F13" s="144">
        <v>16080</v>
      </c>
      <c r="G13" s="144">
        <v>17059</v>
      </c>
      <c r="H13" s="144">
        <v>17301</v>
      </c>
      <c r="I13" s="144">
        <v>18349</v>
      </c>
      <c r="J13" s="144">
        <v>18844</v>
      </c>
      <c r="K13" s="144">
        <v>19738</v>
      </c>
      <c r="L13" s="144">
        <v>20209</v>
      </c>
      <c r="M13" s="144">
        <v>21164</v>
      </c>
    </row>
    <row r="14" spans="1:13">
      <c r="A14" s="148" t="s">
        <v>484</v>
      </c>
      <c r="B14" s="325" t="s">
        <v>485</v>
      </c>
      <c r="C14" s="484" t="s">
        <v>1249</v>
      </c>
      <c r="D14" s="144">
        <v>15715</v>
      </c>
      <c r="E14" s="144">
        <v>17187</v>
      </c>
      <c r="F14" s="144">
        <v>17906</v>
      </c>
      <c r="G14" s="144">
        <v>18687</v>
      </c>
      <c r="H14" s="144">
        <v>18874</v>
      </c>
      <c r="I14" s="144">
        <v>19713</v>
      </c>
      <c r="J14" s="144">
        <v>20643</v>
      </c>
      <c r="K14" s="144">
        <v>21728</v>
      </c>
      <c r="L14" s="144">
        <v>22332</v>
      </c>
      <c r="M14" s="144">
        <v>23534</v>
      </c>
    </row>
    <row r="15" spans="1:13">
      <c r="A15" s="154" t="s">
        <v>135</v>
      </c>
      <c r="B15" s="324" t="s">
        <v>255</v>
      </c>
      <c r="C15" s="485" t="s">
        <v>1097</v>
      </c>
      <c r="D15" s="147">
        <v>15192</v>
      </c>
      <c r="E15" s="147">
        <v>16400</v>
      </c>
      <c r="F15" s="147">
        <v>17114</v>
      </c>
      <c r="G15" s="147">
        <v>17280</v>
      </c>
      <c r="H15" s="147">
        <v>17999</v>
      </c>
      <c r="I15" s="147">
        <v>18489</v>
      </c>
      <c r="J15" s="147">
        <v>18797</v>
      </c>
      <c r="K15" s="147">
        <v>19406</v>
      </c>
      <c r="L15" s="147">
        <v>19614</v>
      </c>
      <c r="M15" s="147">
        <v>19955</v>
      </c>
    </row>
    <row r="16" spans="1:13">
      <c r="A16" s="148" t="s">
        <v>482</v>
      </c>
      <c r="B16" s="325" t="s">
        <v>483</v>
      </c>
      <c r="C16" s="484" t="s">
        <v>1248</v>
      </c>
      <c r="D16" s="144">
        <v>7469</v>
      </c>
      <c r="E16" s="144">
        <v>7745</v>
      </c>
      <c r="F16" s="144">
        <v>8057</v>
      </c>
      <c r="G16" s="144">
        <v>8116</v>
      </c>
      <c r="H16" s="144">
        <v>8395</v>
      </c>
      <c r="I16" s="144">
        <v>8396</v>
      </c>
      <c r="J16" s="144">
        <v>8493</v>
      </c>
      <c r="K16" s="144">
        <v>8831</v>
      </c>
      <c r="L16" s="144">
        <v>8979</v>
      </c>
      <c r="M16" s="144">
        <v>9280</v>
      </c>
    </row>
    <row r="17" spans="1:13">
      <c r="A17" s="148" t="s">
        <v>484</v>
      </c>
      <c r="B17" s="325" t="s">
        <v>485</v>
      </c>
      <c r="C17" s="484" t="s">
        <v>1249</v>
      </c>
      <c r="D17" s="144">
        <v>7723</v>
      </c>
      <c r="E17" s="144">
        <v>8655</v>
      </c>
      <c r="F17" s="144">
        <v>9057</v>
      </c>
      <c r="G17" s="144">
        <v>9164</v>
      </c>
      <c r="H17" s="144">
        <v>9604</v>
      </c>
      <c r="I17" s="144">
        <v>10093</v>
      </c>
      <c r="J17" s="144">
        <v>10304</v>
      </c>
      <c r="K17" s="144">
        <v>10575</v>
      </c>
      <c r="L17" s="144">
        <v>10635</v>
      </c>
      <c r="M17" s="144">
        <v>10675</v>
      </c>
    </row>
    <row r="18" spans="1:13">
      <c r="A18" s="155" t="s">
        <v>256</v>
      </c>
      <c r="B18" s="326" t="s">
        <v>257</v>
      </c>
      <c r="C18" s="486" t="s">
        <v>1098</v>
      </c>
      <c r="D18" s="142">
        <v>10233</v>
      </c>
      <c r="E18" s="142">
        <v>10512</v>
      </c>
      <c r="F18" s="142">
        <v>10845</v>
      </c>
      <c r="G18" s="142">
        <v>11168</v>
      </c>
      <c r="H18" s="142">
        <v>11433</v>
      </c>
      <c r="I18" s="142">
        <v>11674</v>
      </c>
      <c r="J18" s="142">
        <v>11685</v>
      </c>
      <c r="K18" s="142">
        <v>11850</v>
      </c>
      <c r="L18" s="142">
        <v>12025</v>
      </c>
      <c r="M18" s="142">
        <v>12144</v>
      </c>
    </row>
    <row r="19" spans="1:13">
      <c r="A19" s="148" t="s">
        <v>482</v>
      </c>
      <c r="B19" s="325" t="s">
        <v>483</v>
      </c>
      <c r="C19" s="484" t="s">
        <v>1248</v>
      </c>
      <c r="D19" s="144">
        <v>4215</v>
      </c>
      <c r="E19" s="144">
        <v>4205</v>
      </c>
      <c r="F19" s="144">
        <v>4343</v>
      </c>
      <c r="G19" s="144">
        <v>4579</v>
      </c>
      <c r="H19" s="144">
        <v>4734</v>
      </c>
      <c r="I19" s="144">
        <v>4934</v>
      </c>
      <c r="J19" s="144">
        <v>4979</v>
      </c>
      <c r="K19" s="144">
        <v>5100</v>
      </c>
      <c r="L19" s="144">
        <v>5178</v>
      </c>
      <c r="M19" s="144">
        <v>5125</v>
      </c>
    </row>
    <row r="20" spans="1:13">
      <c r="A20" s="148" t="s">
        <v>484</v>
      </c>
      <c r="B20" s="325" t="s">
        <v>485</v>
      </c>
      <c r="C20" s="484" t="s">
        <v>1249</v>
      </c>
      <c r="D20" s="144">
        <v>6018</v>
      </c>
      <c r="E20" s="144">
        <v>6307</v>
      </c>
      <c r="F20" s="144">
        <v>6502</v>
      </c>
      <c r="G20" s="144">
        <v>6589</v>
      </c>
      <c r="H20" s="144">
        <v>6699</v>
      </c>
      <c r="I20" s="144">
        <v>6740</v>
      </c>
      <c r="J20" s="144">
        <v>6706</v>
      </c>
      <c r="K20" s="144">
        <v>6750</v>
      </c>
      <c r="L20" s="144">
        <v>6847</v>
      </c>
      <c r="M20" s="144">
        <v>7019</v>
      </c>
    </row>
    <row r="21" spans="1:13">
      <c r="A21" s="154" t="s">
        <v>258</v>
      </c>
      <c r="B21" s="324" t="s">
        <v>259</v>
      </c>
      <c r="C21" s="485" t="s">
        <v>1099</v>
      </c>
      <c r="D21" s="147">
        <v>30027</v>
      </c>
      <c r="E21" s="147">
        <v>32584</v>
      </c>
      <c r="F21" s="147">
        <v>33501</v>
      </c>
      <c r="G21" s="147">
        <v>34553</v>
      </c>
      <c r="H21" s="147">
        <v>35410</v>
      </c>
      <c r="I21" s="147">
        <v>35758</v>
      </c>
      <c r="J21" s="147">
        <v>35929</v>
      </c>
      <c r="K21" s="147">
        <v>36992</v>
      </c>
      <c r="L21" s="147">
        <v>37233</v>
      </c>
      <c r="M21" s="147">
        <v>37797</v>
      </c>
    </row>
    <row r="22" spans="1:13">
      <c r="A22" s="148" t="s">
        <v>482</v>
      </c>
      <c r="B22" s="325" t="s">
        <v>483</v>
      </c>
      <c r="C22" s="484" t="s">
        <v>1248</v>
      </c>
      <c r="D22" s="144">
        <v>14563</v>
      </c>
      <c r="E22" s="144">
        <v>14813</v>
      </c>
      <c r="F22" s="144">
        <v>15216</v>
      </c>
      <c r="G22" s="144">
        <v>15826</v>
      </c>
      <c r="H22" s="144">
        <v>16174</v>
      </c>
      <c r="I22" s="144">
        <v>16396</v>
      </c>
      <c r="J22" s="144">
        <v>16284</v>
      </c>
      <c r="K22" s="144">
        <v>17479</v>
      </c>
      <c r="L22" s="144">
        <v>17465</v>
      </c>
      <c r="M22" s="144">
        <v>17545</v>
      </c>
    </row>
    <row r="23" spans="1:13">
      <c r="A23" s="148" t="s">
        <v>484</v>
      </c>
      <c r="B23" s="325" t="s">
        <v>485</v>
      </c>
      <c r="C23" s="484" t="s">
        <v>1249</v>
      </c>
      <c r="D23" s="144">
        <v>15464</v>
      </c>
      <c r="E23" s="144">
        <v>17771</v>
      </c>
      <c r="F23" s="144">
        <v>18285</v>
      </c>
      <c r="G23" s="144">
        <v>18727</v>
      </c>
      <c r="H23" s="144">
        <v>19236</v>
      </c>
      <c r="I23" s="144">
        <v>19362</v>
      </c>
      <c r="J23" s="144">
        <v>19645</v>
      </c>
      <c r="K23" s="144">
        <v>19513</v>
      </c>
      <c r="L23" s="144">
        <v>19768</v>
      </c>
      <c r="M23" s="144">
        <v>20252</v>
      </c>
    </row>
    <row r="24" spans="1:13">
      <c r="A24" s="155" t="s">
        <v>260</v>
      </c>
      <c r="B24" s="326" t="s">
        <v>261</v>
      </c>
      <c r="C24" s="486" t="s">
        <v>1100</v>
      </c>
      <c r="D24" s="142">
        <v>6428</v>
      </c>
      <c r="E24" s="142">
        <v>7271</v>
      </c>
      <c r="F24" s="142">
        <v>7586</v>
      </c>
      <c r="G24" s="142">
        <v>7990</v>
      </c>
      <c r="H24" s="142">
        <v>8375</v>
      </c>
      <c r="I24" s="142">
        <v>8716</v>
      </c>
      <c r="J24" s="142">
        <v>8885</v>
      </c>
      <c r="K24" s="142">
        <v>9292</v>
      </c>
      <c r="L24" s="142">
        <v>9217</v>
      </c>
      <c r="M24" s="142">
        <v>9479</v>
      </c>
    </row>
    <row r="25" spans="1:13">
      <c r="A25" s="148" t="s">
        <v>482</v>
      </c>
      <c r="B25" s="325" t="s">
        <v>483</v>
      </c>
      <c r="C25" s="484" t="s">
        <v>1248</v>
      </c>
      <c r="D25" s="144">
        <v>2769</v>
      </c>
      <c r="E25" s="144">
        <v>2904</v>
      </c>
      <c r="F25" s="144">
        <v>3196</v>
      </c>
      <c r="G25" s="144">
        <v>3355</v>
      </c>
      <c r="H25" s="144">
        <v>3579</v>
      </c>
      <c r="I25" s="144">
        <v>3666</v>
      </c>
      <c r="J25" s="144">
        <v>3795</v>
      </c>
      <c r="K25" s="144">
        <v>3998</v>
      </c>
      <c r="L25" s="144">
        <v>4046</v>
      </c>
      <c r="M25" s="144">
        <v>4295</v>
      </c>
    </row>
    <row r="26" spans="1:13">
      <c r="A26" s="148" t="s">
        <v>484</v>
      </c>
      <c r="B26" s="325" t="s">
        <v>485</v>
      </c>
      <c r="C26" s="484" t="s">
        <v>1249</v>
      </c>
      <c r="D26" s="144">
        <v>3659</v>
      </c>
      <c r="E26" s="144">
        <v>4367</v>
      </c>
      <c r="F26" s="144">
        <v>4390</v>
      </c>
      <c r="G26" s="144">
        <v>4635</v>
      </c>
      <c r="H26" s="144">
        <v>4796</v>
      </c>
      <c r="I26" s="144">
        <v>5050</v>
      </c>
      <c r="J26" s="144">
        <v>5090</v>
      </c>
      <c r="K26" s="144">
        <v>5294</v>
      </c>
      <c r="L26" s="144">
        <v>5171</v>
      </c>
      <c r="M26" s="144">
        <v>5184</v>
      </c>
    </row>
    <row r="27" spans="1:13">
      <c r="A27" s="154" t="s">
        <v>262</v>
      </c>
      <c r="B27" s="324" t="s">
        <v>263</v>
      </c>
      <c r="C27" s="485" t="s">
        <v>1101</v>
      </c>
      <c r="D27" s="147">
        <v>23611</v>
      </c>
      <c r="E27" s="147">
        <v>25471</v>
      </c>
      <c r="F27" s="147">
        <v>26199</v>
      </c>
      <c r="G27" s="147">
        <v>27402</v>
      </c>
      <c r="H27" s="147">
        <v>28330</v>
      </c>
      <c r="I27" s="147">
        <v>28942</v>
      </c>
      <c r="J27" s="147">
        <v>29690</v>
      </c>
      <c r="K27" s="147">
        <v>30904</v>
      </c>
      <c r="L27" s="147">
        <v>31618</v>
      </c>
      <c r="M27" s="147">
        <v>32609</v>
      </c>
    </row>
    <row r="28" spans="1:13">
      <c r="A28" s="148" t="s">
        <v>482</v>
      </c>
      <c r="B28" s="325" t="s">
        <v>483</v>
      </c>
      <c r="C28" s="484" t="s">
        <v>1248</v>
      </c>
      <c r="D28" s="144">
        <v>12437</v>
      </c>
      <c r="E28" s="144">
        <v>11890</v>
      </c>
      <c r="F28" s="144">
        <v>12362</v>
      </c>
      <c r="G28" s="144">
        <v>13001</v>
      </c>
      <c r="H28" s="144">
        <v>13282</v>
      </c>
      <c r="I28" s="144">
        <v>13816</v>
      </c>
      <c r="J28" s="144">
        <v>14087</v>
      </c>
      <c r="K28" s="144">
        <v>14890</v>
      </c>
      <c r="L28" s="144">
        <v>15067</v>
      </c>
      <c r="M28" s="144">
        <v>15827</v>
      </c>
    </row>
    <row r="29" spans="1:13">
      <c r="A29" s="148" t="s">
        <v>484</v>
      </c>
      <c r="B29" s="325" t="s">
        <v>485</v>
      </c>
      <c r="C29" s="484" t="s">
        <v>1249</v>
      </c>
      <c r="D29" s="144">
        <v>11174</v>
      </c>
      <c r="E29" s="144">
        <v>13581</v>
      </c>
      <c r="F29" s="144">
        <v>13837</v>
      </c>
      <c r="G29" s="144">
        <v>14401</v>
      </c>
      <c r="H29" s="144">
        <v>15048</v>
      </c>
      <c r="I29" s="144">
        <v>15126</v>
      </c>
      <c r="J29" s="144">
        <v>15603</v>
      </c>
      <c r="K29" s="144">
        <v>16014</v>
      </c>
      <c r="L29" s="144">
        <v>16551</v>
      </c>
      <c r="M29" s="144">
        <v>16782</v>
      </c>
    </row>
    <row r="30" spans="1:13">
      <c r="A30" s="149" t="s">
        <v>487</v>
      </c>
      <c r="B30" s="327" t="s">
        <v>265</v>
      </c>
      <c r="C30" s="487" t="s">
        <v>1102</v>
      </c>
      <c r="D30" s="142">
        <v>13910</v>
      </c>
      <c r="E30" s="142">
        <v>15023</v>
      </c>
      <c r="F30" s="142">
        <v>15612</v>
      </c>
      <c r="G30" s="142">
        <v>16079</v>
      </c>
      <c r="H30" s="142">
        <v>16064</v>
      </c>
      <c r="I30" s="142">
        <v>16476</v>
      </c>
      <c r="J30" s="142">
        <v>16779</v>
      </c>
      <c r="K30" s="142">
        <v>17551</v>
      </c>
      <c r="L30" s="142">
        <v>18310</v>
      </c>
      <c r="M30" s="142">
        <v>18168</v>
      </c>
    </row>
    <row r="31" spans="1:13">
      <c r="A31" s="148" t="s">
        <v>482</v>
      </c>
      <c r="B31" s="325" t="s">
        <v>483</v>
      </c>
      <c r="C31" s="484" t="s">
        <v>1248</v>
      </c>
      <c r="D31" s="144">
        <v>7519</v>
      </c>
      <c r="E31" s="144">
        <v>7219</v>
      </c>
      <c r="F31" s="144">
        <v>7658</v>
      </c>
      <c r="G31" s="144">
        <v>7830</v>
      </c>
      <c r="H31" s="144">
        <v>7867</v>
      </c>
      <c r="I31" s="144">
        <v>8068</v>
      </c>
      <c r="J31" s="144">
        <v>8238</v>
      </c>
      <c r="K31" s="144">
        <v>8562</v>
      </c>
      <c r="L31" s="144">
        <v>8844</v>
      </c>
      <c r="M31" s="144">
        <v>8769</v>
      </c>
    </row>
    <row r="32" spans="1:13">
      <c r="A32" s="148" t="s">
        <v>484</v>
      </c>
      <c r="B32" s="325" t="s">
        <v>485</v>
      </c>
      <c r="C32" s="484" t="s">
        <v>1249</v>
      </c>
      <c r="D32" s="144">
        <v>6391</v>
      </c>
      <c r="E32" s="144">
        <v>7804</v>
      </c>
      <c r="F32" s="144">
        <v>7954</v>
      </c>
      <c r="G32" s="144">
        <v>8249</v>
      </c>
      <c r="H32" s="144">
        <v>8197</v>
      </c>
      <c r="I32" s="144">
        <v>8408</v>
      </c>
      <c r="J32" s="144">
        <v>8541</v>
      </c>
      <c r="K32" s="144">
        <v>8989</v>
      </c>
      <c r="L32" s="144">
        <v>9466</v>
      </c>
      <c r="M32" s="144">
        <v>9399</v>
      </c>
    </row>
    <row r="33" spans="1:13">
      <c r="A33" s="146" t="s">
        <v>488</v>
      </c>
      <c r="B33" s="328" t="s">
        <v>268</v>
      </c>
      <c r="C33" s="488" t="s">
        <v>1103</v>
      </c>
      <c r="D33" s="147">
        <v>6509</v>
      </c>
      <c r="E33" s="147">
        <v>6843</v>
      </c>
      <c r="F33" s="147">
        <v>6973</v>
      </c>
      <c r="G33" s="147">
        <v>6970</v>
      </c>
      <c r="H33" s="147">
        <v>6903</v>
      </c>
      <c r="I33" s="147">
        <v>6863</v>
      </c>
      <c r="J33" s="147">
        <v>7013</v>
      </c>
      <c r="K33" s="147">
        <v>7044</v>
      </c>
      <c r="L33" s="147">
        <v>6939</v>
      </c>
      <c r="M33" s="147">
        <v>6893</v>
      </c>
    </row>
    <row r="34" spans="1:13">
      <c r="A34" s="148" t="s">
        <v>482</v>
      </c>
      <c r="B34" s="325" t="s">
        <v>483</v>
      </c>
      <c r="C34" s="484" t="s">
        <v>1248</v>
      </c>
      <c r="D34" s="144">
        <v>3639</v>
      </c>
      <c r="E34" s="144">
        <v>3914</v>
      </c>
      <c r="F34" s="144">
        <v>3831</v>
      </c>
      <c r="G34" s="144">
        <v>3873</v>
      </c>
      <c r="H34" s="144">
        <v>3796</v>
      </c>
      <c r="I34" s="144">
        <v>3852</v>
      </c>
      <c r="J34" s="144">
        <v>3977</v>
      </c>
      <c r="K34" s="144">
        <v>3966</v>
      </c>
      <c r="L34" s="144">
        <v>3511</v>
      </c>
      <c r="M34" s="144">
        <v>3805</v>
      </c>
    </row>
    <row r="35" spans="1:13">
      <c r="A35" s="148" t="s">
        <v>484</v>
      </c>
      <c r="B35" s="325" t="s">
        <v>485</v>
      </c>
      <c r="C35" s="484" t="s">
        <v>1249</v>
      </c>
      <c r="D35" s="144">
        <v>2870</v>
      </c>
      <c r="E35" s="144">
        <v>2929</v>
      </c>
      <c r="F35" s="144">
        <v>3142</v>
      </c>
      <c r="G35" s="144">
        <v>3097</v>
      </c>
      <c r="H35" s="144">
        <v>3107</v>
      </c>
      <c r="I35" s="144">
        <v>3011</v>
      </c>
      <c r="J35" s="144">
        <v>3036</v>
      </c>
      <c r="K35" s="144">
        <v>3078</v>
      </c>
      <c r="L35" s="144">
        <v>3428</v>
      </c>
      <c r="M35" s="144">
        <v>3088</v>
      </c>
    </row>
    <row r="36" spans="1:13" ht="15" thickBot="1">
      <c r="A36" s="150"/>
      <c r="B36" s="329"/>
      <c r="C36" s="489"/>
      <c r="D36" s="151"/>
      <c r="E36" s="152"/>
      <c r="F36" s="152"/>
      <c r="G36" s="131"/>
      <c r="H36" s="131"/>
      <c r="I36" s="131"/>
      <c r="J36" s="131"/>
      <c r="K36" s="131"/>
      <c r="L36" s="131"/>
      <c r="M36" s="131"/>
    </row>
    <row r="37" spans="1:13" ht="61.2">
      <c r="A37" s="153" t="s">
        <v>489</v>
      </c>
      <c r="B37" s="330" t="s">
        <v>490</v>
      </c>
      <c r="C37" s="490" t="s">
        <v>1250</v>
      </c>
      <c r="D37" s="129"/>
      <c r="E37" s="130"/>
      <c r="F37" s="130"/>
      <c r="G37" s="132"/>
      <c r="H37" s="132"/>
      <c r="I37" s="132"/>
      <c r="J37" s="132"/>
      <c r="K37" s="132"/>
      <c r="L37" s="132"/>
      <c r="M37" s="132"/>
    </row>
  </sheetData>
  <mergeCells count="1">
    <mergeCell ref="A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EE9E-487B-6F40-99E6-8CE2FE32AE8E}">
  <dimension ref="A1:N119"/>
  <sheetViews>
    <sheetView topLeftCell="D1" zoomScale="131" zoomScaleNormal="84" workbookViewId="0">
      <selection activeCell="A3" sqref="A3:A4"/>
    </sheetView>
  </sheetViews>
  <sheetFormatPr defaultColWidth="11.44140625" defaultRowHeight="14.4"/>
  <cols>
    <col min="1" max="1" width="30.6640625" customWidth="1"/>
    <col min="2" max="2" width="27.109375" style="314" customWidth="1"/>
    <col min="3" max="3" width="27.109375" style="469" customWidth="1"/>
  </cols>
  <sheetData>
    <row r="1" spans="1:14" ht="15" thickBot="1">
      <c r="A1" s="107" t="s">
        <v>127</v>
      </c>
      <c r="B1" s="315" t="s">
        <v>491</v>
      </c>
      <c r="C1" s="476" t="s">
        <v>764</v>
      </c>
      <c r="D1" s="52">
        <v>2012</v>
      </c>
      <c r="E1" s="52">
        <v>2013</v>
      </c>
      <c r="F1" s="52">
        <v>2014</v>
      </c>
      <c r="G1" s="52">
        <v>2015</v>
      </c>
      <c r="H1" s="52">
        <v>2016</v>
      </c>
      <c r="I1" s="52">
        <v>2017</v>
      </c>
      <c r="J1" s="52">
        <v>2018</v>
      </c>
      <c r="K1" s="52">
        <v>2019</v>
      </c>
      <c r="L1" s="52">
        <v>2020</v>
      </c>
      <c r="M1" s="52">
        <v>2021</v>
      </c>
      <c r="N1" s="156"/>
    </row>
    <row r="2" spans="1:14">
      <c r="A2" s="157"/>
      <c r="B2" s="331"/>
      <c r="C2" s="491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>
      <c r="A3" s="612" t="s">
        <v>492</v>
      </c>
      <c r="B3" s="613" t="s">
        <v>493</v>
      </c>
      <c r="C3" s="608" t="s">
        <v>1251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39.450000000000003" customHeight="1">
      <c r="A4" s="612"/>
      <c r="B4" s="613"/>
      <c r="C4" s="608"/>
      <c r="D4" s="108">
        <v>13996</v>
      </c>
      <c r="E4" s="108">
        <v>12345</v>
      </c>
      <c r="F4" s="108">
        <v>11809</v>
      </c>
      <c r="G4" s="159">
        <v>10988</v>
      </c>
      <c r="H4" s="159">
        <v>11260</v>
      </c>
      <c r="I4" s="159">
        <v>10949</v>
      </c>
      <c r="J4" s="159">
        <v>10700</v>
      </c>
      <c r="K4" s="159">
        <v>11035</v>
      </c>
      <c r="L4" s="159">
        <v>8758</v>
      </c>
      <c r="M4" s="160">
        <v>10888</v>
      </c>
      <c r="N4" s="110"/>
    </row>
    <row r="5" spans="1:14">
      <c r="A5" s="51" t="s">
        <v>494</v>
      </c>
      <c r="B5" s="332"/>
      <c r="C5" s="492"/>
      <c r="D5" s="110"/>
      <c r="E5" s="110"/>
      <c r="F5" s="110"/>
      <c r="G5" s="110"/>
      <c r="H5" s="110"/>
      <c r="I5" s="110"/>
      <c r="J5" s="110"/>
      <c r="K5" s="110"/>
      <c r="L5" s="110"/>
      <c r="M5" s="71"/>
      <c r="N5" s="110"/>
    </row>
    <row r="6" spans="1:14">
      <c r="A6" s="51" t="s">
        <v>495</v>
      </c>
      <c r="B6" s="332" t="s">
        <v>230</v>
      </c>
      <c r="C6" s="492" t="s">
        <v>1142</v>
      </c>
      <c r="D6" s="110">
        <v>6274</v>
      </c>
      <c r="E6" s="110">
        <v>5337</v>
      </c>
      <c r="F6" s="110">
        <v>5158</v>
      </c>
      <c r="G6" s="110">
        <v>4847</v>
      </c>
      <c r="H6" s="110">
        <v>4926</v>
      </c>
      <c r="I6" s="110">
        <v>4688</v>
      </c>
      <c r="J6" s="110">
        <v>4626</v>
      </c>
      <c r="K6" s="110">
        <v>4738</v>
      </c>
      <c r="L6" s="110">
        <v>3891</v>
      </c>
      <c r="M6" s="68">
        <v>4769</v>
      </c>
      <c r="N6" s="110"/>
    </row>
    <row r="7" spans="1:14" ht="27">
      <c r="A7" s="174" t="s">
        <v>496</v>
      </c>
      <c r="B7" s="333" t="s">
        <v>497</v>
      </c>
      <c r="C7" s="493" t="s">
        <v>1252</v>
      </c>
      <c r="D7" s="110">
        <v>12824</v>
      </c>
      <c r="E7" s="110">
        <v>11619</v>
      </c>
      <c r="F7" s="110">
        <v>11274</v>
      </c>
      <c r="G7" s="110">
        <v>10449</v>
      </c>
      <c r="H7" s="110">
        <v>10683</v>
      </c>
      <c r="I7" s="110">
        <v>10450</v>
      </c>
      <c r="J7" s="110">
        <v>10180</v>
      </c>
      <c r="K7" s="110">
        <v>10448</v>
      </c>
      <c r="L7" s="110">
        <v>8330</v>
      </c>
      <c r="M7" s="68">
        <v>10263</v>
      </c>
      <c r="N7" s="110"/>
    </row>
    <row r="8" spans="1:14">
      <c r="A8" s="51"/>
      <c r="B8" s="332"/>
      <c r="C8" s="492"/>
      <c r="D8" s="110"/>
      <c r="E8" s="110"/>
      <c r="F8" s="110"/>
      <c r="G8" s="110"/>
      <c r="H8" s="110"/>
      <c r="I8" s="110"/>
      <c r="J8" s="110"/>
      <c r="K8" s="110"/>
      <c r="L8" s="110"/>
      <c r="M8" s="71"/>
      <c r="N8" s="110"/>
    </row>
    <row r="9" spans="1:14">
      <c r="A9" s="51" t="s">
        <v>498</v>
      </c>
      <c r="B9" s="332" t="s">
        <v>499</v>
      </c>
      <c r="C9" s="492" t="s">
        <v>1253</v>
      </c>
      <c r="D9" s="110"/>
      <c r="E9" s="110"/>
      <c r="F9" s="110"/>
      <c r="G9" s="110"/>
      <c r="H9" s="110"/>
      <c r="I9" s="110"/>
      <c r="J9" s="110"/>
      <c r="K9" s="110"/>
      <c r="L9" s="110"/>
      <c r="M9" s="71"/>
      <c r="N9" s="110"/>
    </row>
    <row r="10" spans="1:14">
      <c r="A10" s="51" t="s">
        <v>500</v>
      </c>
      <c r="B10" s="332" t="s">
        <v>501</v>
      </c>
      <c r="C10" s="492" t="s">
        <v>1254</v>
      </c>
      <c r="D10" s="110">
        <v>1295</v>
      </c>
      <c r="E10" s="110">
        <v>1132</v>
      </c>
      <c r="F10" s="110">
        <v>1134</v>
      </c>
      <c r="G10" s="110">
        <v>1194</v>
      </c>
      <c r="H10" s="110">
        <v>1263</v>
      </c>
      <c r="I10" s="110">
        <v>1274</v>
      </c>
      <c r="J10" s="110">
        <v>1232</v>
      </c>
      <c r="K10" s="110">
        <v>1348</v>
      </c>
      <c r="L10" s="110">
        <v>1126</v>
      </c>
      <c r="M10" s="68">
        <v>1371</v>
      </c>
      <c r="N10" s="110"/>
    </row>
    <row r="11" spans="1:14">
      <c r="A11" s="51" t="s">
        <v>502</v>
      </c>
      <c r="B11" s="332" t="s">
        <v>503</v>
      </c>
      <c r="C11" s="492" t="s">
        <v>1255</v>
      </c>
      <c r="D11" s="110">
        <v>9230</v>
      </c>
      <c r="E11" s="110">
        <v>8511</v>
      </c>
      <c r="F11" s="110">
        <v>8183</v>
      </c>
      <c r="G11" s="110">
        <v>7440</v>
      </c>
      <c r="H11" s="110">
        <v>7827</v>
      </c>
      <c r="I11" s="110">
        <v>7571</v>
      </c>
      <c r="J11" s="110">
        <v>7518</v>
      </c>
      <c r="K11" s="110">
        <v>7645</v>
      </c>
      <c r="L11" s="110">
        <v>6295</v>
      </c>
      <c r="M11" s="68">
        <v>7888</v>
      </c>
      <c r="N11" s="110"/>
    </row>
    <row r="12" spans="1:14">
      <c r="A12" s="51" t="s">
        <v>504</v>
      </c>
      <c r="B12" s="332" t="s">
        <v>505</v>
      </c>
      <c r="C12" s="492" t="s">
        <v>1256</v>
      </c>
      <c r="D12" s="110">
        <v>3471</v>
      </c>
      <c r="E12" s="110">
        <v>2702</v>
      </c>
      <c r="F12" s="110">
        <v>2492</v>
      </c>
      <c r="G12" s="110">
        <v>2354</v>
      </c>
      <c r="H12" s="110">
        <v>2170</v>
      </c>
      <c r="I12" s="110">
        <v>2104</v>
      </c>
      <c r="J12" s="110">
        <v>1950</v>
      </c>
      <c r="K12" s="110">
        <v>2042</v>
      </c>
      <c r="L12" s="110">
        <v>1337</v>
      </c>
      <c r="M12" s="68">
        <v>1629</v>
      </c>
      <c r="N12" s="110"/>
    </row>
    <row r="13" spans="1:14">
      <c r="A13" s="51"/>
      <c r="B13" s="332"/>
      <c r="C13" s="492"/>
      <c r="D13" s="110"/>
      <c r="E13" s="110"/>
      <c r="F13" s="110"/>
      <c r="G13" s="110"/>
      <c r="H13" s="110"/>
      <c r="I13" s="110"/>
      <c r="J13" s="110"/>
      <c r="K13" s="110"/>
      <c r="L13" s="110"/>
      <c r="M13" s="71"/>
      <c r="N13" s="110"/>
    </row>
    <row r="14" spans="1:14">
      <c r="A14" s="51" t="s">
        <v>506</v>
      </c>
      <c r="B14" s="332" t="s">
        <v>507</v>
      </c>
      <c r="C14" s="492" t="s">
        <v>1257</v>
      </c>
      <c r="D14" s="110"/>
      <c r="E14" s="110"/>
      <c r="F14" s="110"/>
      <c r="G14" s="62"/>
      <c r="H14" s="62"/>
      <c r="I14" s="62"/>
      <c r="J14" s="62"/>
      <c r="K14" s="110"/>
      <c r="L14" s="62"/>
      <c r="M14" s="71"/>
      <c r="N14" s="62"/>
    </row>
    <row r="15" spans="1:14" ht="27">
      <c r="A15" s="174" t="s">
        <v>508</v>
      </c>
      <c r="B15" s="333" t="s">
        <v>509</v>
      </c>
      <c r="C15" s="493" t="s">
        <v>1258</v>
      </c>
      <c r="D15" s="110">
        <v>12912</v>
      </c>
      <c r="E15" s="110">
        <v>11392</v>
      </c>
      <c r="F15" s="110">
        <v>10863</v>
      </c>
      <c r="G15" s="62">
        <v>10169</v>
      </c>
      <c r="H15" s="62">
        <v>10478</v>
      </c>
      <c r="I15" s="62">
        <v>10267</v>
      </c>
      <c r="J15" s="62">
        <v>10087</v>
      </c>
      <c r="K15" s="110">
        <v>10412</v>
      </c>
      <c r="L15" s="62">
        <v>8288</v>
      </c>
      <c r="M15" s="68">
        <v>10254</v>
      </c>
      <c r="N15" s="62"/>
    </row>
    <row r="16" spans="1:14">
      <c r="A16" s="51" t="s">
        <v>510</v>
      </c>
      <c r="B16" s="332"/>
      <c r="C16" s="492"/>
      <c r="D16" s="110"/>
      <c r="E16" s="110"/>
      <c r="F16" s="110"/>
      <c r="G16" s="62"/>
      <c r="H16" s="62"/>
      <c r="I16" s="62"/>
      <c r="J16" s="62"/>
      <c r="K16" s="110"/>
      <c r="L16" s="62"/>
      <c r="M16" s="71"/>
      <c r="N16" s="62"/>
    </row>
    <row r="17" spans="1:14" ht="40.200000000000003">
      <c r="A17" s="174" t="s">
        <v>511</v>
      </c>
      <c r="B17" s="333" t="s">
        <v>512</v>
      </c>
      <c r="C17" s="493" t="s">
        <v>1259</v>
      </c>
      <c r="D17" s="110">
        <v>69</v>
      </c>
      <c r="E17" s="110">
        <v>53</v>
      </c>
      <c r="F17" s="110">
        <v>71</v>
      </c>
      <c r="G17" s="62">
        <v>43</v>
      </c>
      <c r="H17" s="62">
        <v>49</v>
      </c>
      <c r="I17" s="62">
        <v>30</v>
      </c>
      <c r="J17" s="62">
        <v>26</v>
      </c>
      <c r="K17" s="110">
        <v>27</v>
      </c>
      <c r="L17" s="62">
        <v>21</v>
      </c>
      <c r="M17" s="71">
        <v>24</v>
      </c>
      <c r="N17" s="62"/>
    </row>
    <row r="18" spans="1:14" ht="27">
      <c r="A18" s="174" t="s">
        <v>513</v>
      </c>
      <c r="B18" s="333" t="s">
        <v>514</v>
      </c>
      <c r="C18" s="493" t="s">
        <v>1260</v>
      </c>
      <c r="D18" s="110">
        <v>914</v>
      </c>
      <c r="E18" s="110">
        <v>824</v>
      </c>
      <c r="F18" s="110">
        <v>793</v>
      </c>
      <c r="G18" s="62">
        <v>704</v>
      </c>
      <c r="H18" s="62">
        <v>647</v>
      </c>
      <c r="I18" s="62">
        <v>579</v>
      </c>
      <c r="J18" s="62">
        <v>500</v>
      </c>
      <c r="K18" s="110">
        <v>489</v>
      </c>
      <c r="L18" s="62">
        <v>379</v>
      </c>
      <c r="M18" s="71">
        <v>543</v>
      </c>
      <c r="N18" s="62"/>
    </row>
    <row r="19" spans="1:14" ht="27">
      <c r="A19" s="174" t="s">
        <v>515</v>
      </c>
      <c r="B19" s="333" t="s">
        <v>516</v>
      </c>
      <c r="C19" s="493" t="s">
        <v>1261</v>
      </c>
      <c r="D19" s="110">
        <v>101</v>
      </c>
      <c r="E19" s="110">
        <v>76</v>
      </c>
      <c r="F19" s="110">
        <v>82</v>
      </c>
      <c r="G19" s="62">
        <v>72</v>
      </c>
      <c r="H19" s="62">
        <v>86</v>
      </c>
      <c r="I19" s="62">
        <v>73</v>
      </c>
      <c r="J19" s="62">
        <v>70</v>
      </c>
      <c r="K19" s="110">
        <v>101</v>
      </c>
      <c r="L19" s="62">
        <v>65</v>
      </c>
      <c r="M19" s="71">
        <v>90</v>
      </c>
      <c r="N19" s="62"/>
    </row>
    <row r="20" spans="1:14">
      <c r="A20" s="110"/>
      <c r="B20" s="316"/>
      <c r="C20" s="477"/>
      <c r="D20" s="110"/>
      <c r="E20" s="110"/>
      <c r="F20" s="110"/>
      <c r="G20" s="62"/>
      <c r="H20" s="62"/>
      <c r="I20" s="62"/>
      <c r="J20" s="62"/>
      <c r="K20" s="110"/>
      <c r="L20" s="62"/>
      <c r="M20" s="71"/>
      <c r="N20" s="62"/>
    </row>
    <row r="21" spans="1:14" ht="24">
      <c r="A21" s="110" t="s">
        <v>517</v>
      </c>
      <c r="B21" s="316" t="s">
        <v>518</v>
      </c>
      <c r="C21" s="477" t="s">
        <v>1262</v>
      </c>
      <c r="D21" s="110">
        <v>2406</v>
      </c>
      <c r="E21" s="110">
        <v>1724</v>
      </c>
      <c r="F21" s="110">
        <v>1481</v>
      </c>
      <c r="G21" s="62">
        <v>1437</v>
      </c>
      <c r="H21" s="62">
        <v>1516</v>
      </c>
      <c r="I21" s="62">
        <v>1341</v>
      </c>
      <c r="J21" s="62">
        <v>1495</v>
      </c>
      <c r="K21" s="110">
        <v>1559</v>
      </c>
      <c r="L21" s="62">
        <v>1033</v>
      </c>
      <c r="M21" s="68">
        <v>1347</v>
      </c>
      <c r="N21" s="62"/>
    </row>
    <row r="22" spans="1:14">
      <c r="A22" s="108"/>
      <c r="B22" s="317"/>
      <c r="C22" s="478"/>
      <c r="D22" s="110"/>
      <c r="E22" s="110"/>
      <c r="F22" s="110"/>
      <c r="G22" s="62"/>
      <c r="H22" s="62"/>
      <c r="I22" s="62"/>
      <c r="J22" s="62"/>
      <c r="K22" s="62"/>
      <c r="L22" s="62"/>
      <c r="M22" s="62"/>
      <c r="N22" s="62"/>
    </row>
    <row r="23" spans="1:14">
      <c r="A23" s="615" t="s">
        <v>1264</v>
      </c>
      <c r="B23" s="614" t="s">
        <v>519</v>
      </c>
      <c r="C23" s="609" t="s">
        <v>1263</v>
      </c>
      <c r="D23" s="110"/>
      <c r="E23" s="110"/>
      <c r="F23" s="110"/>
      <c r="G23" s="62"/>
      <c r="H23" s="62"/>
      <c r="I23" s="62"/>
      <c r="J23" s="62"/>
      <c r="K23" s="62"/>
      <c r="L23" s="62"/>
      <c r="M23" s="62"/>
      <c r="N23" s="62"/>
    </row>
    <row r="24" spans="1:14">
      <c r="A24" s="615"/>
      <c r="B24" s="614"/>
      <c r="C24" s="609"/>
      <c r="D24" s="110"/>
      <c r="E24" s="110"/>
      <c r="F24" s="110"/>
      <c r="G24" s="62"/>
      <c r="H24" s="62"/>
      <c r="I24" s="62"/>
      <c r="J24" s="62"/>
      <c r="K24" s="62"/>
      <c r="L24" s="62"/>
      <c r="M24" s="62"/>
      <c r="N24" s="62"/>
    </row>
    <row r="25" spans="1:14" ht="29.25" customHeight="1">
      <c r="A25" s="615"/>
      <c r="B25" s="614"/>
      <c r="C25" s="609"/>
      <c r="D25" s="159">
        <v>4153</v>
      </c>
      <c r="E25" s="159">
        <v>3763</v>
      </c>
      <c r="F25" s="159">
        <v>3491</v>
      </c>
      <c r="G25" s="161">
        <v>3321</v>
      </c>
      <c r="H25" s="161">
        <v>3273</v>
      </c>
      <c r="I25" s="161">
        <v>3138</v>
      </c>
      <c r="J25" s="161">
        <v>3177</v>
      </c>
      <c r="K25" s="161">
        <v>3168</v>
      </c>
      <c r="L25" s="161">
        <v>2515</v>
      </c>
      <c r="M25" s="161">
        <v>3178</v>
      </c>
      <c r="N25" s="62"/>
    </row>
    <row r="26" spans="1:14">
      <c r="A26" s="51" t="s">
        <v>495</v>
      </c>
      <c r="B26" s="332" t="s">
        <v>230</v>
      </c>
      <c r="C26" s="492" t="s">
        <v>1142</v>
      </c>
      <c r="D26" s="110">
        <v>2046</v>
      </c>
      <c r="E26" s="110">
        <v>1786</v>
      </c>
      <c r="F26" s="110">
        <v>1629</v>
      </c>
      <c r="G26" s="62">
        <v>1580</v>
      </c>
      <c r="H26" s="62">
        <v>1560</v>
      </c>
      <c r="I26" s="62">
        <v>1434</v>
      </c>
      <c r="J26" s="62">
        <v>1472</v>
      </c>
      <c r="K26" s="62">
        <v>1465</v>
      </c>
      <c r="L26" s="62">
        <v>1196</v>
      </c>
      <c r="M26" s="62">
        <v>1439</v>
      </c>
      <c r="N26" s="62"/>
    </row>
    <row r="27" spans="1:14" ht="27">
      <c r="A27" s="174" t="s">
        <v>496</v>
      </c>
      <c r="B27" s="333" t="s">
        <v>497</v>
      </c>
      <c r="C27" s="493" t="s">
        <v>1252</v>
      </c>
      <c r="D27" s="110">
        <v>3740</v>
      </c>
      <c r="E27" s="110">
        <v>3436</v>
      </c>
      <c r="F27" s="110">
        <v>3242</v>
      </c>
      <c r="G27" s="62">
        <v>3060</v>
      </c>
      <c r="H27" s="62">
        <v>3022</v>
      </c>
      <c r="I27" s="62">
        <v>2908</v>
      </c>
      <c r="J27" s="62">
        <v>2961</v>
      </c>
      <c r="K27" s="62">
        <v>2929</v>
      </c>
      <c r="L27" s="62">
        <v>2307</v>
      </c>
      <c r="M27" s="62">
        <v>2910</v>
      </c>
      <c r="N27" s="62"/>
    </row>
    <row r="28" spans="1:14">
      <c r="A28" s="51"/>
      <c r="B28" s="332"/>
      <c r="C28" s="492"/>
      <c r="D28" s="110"/>
      <c r="E28" s="110"/>
      <c r="F28" s="110"/>
      <c r="G28" s="62"/>
      <c r="H28" s="62"/>
      <c r="I28" s="62"/>
      <c r="J28" s="62"/>
      <c r="K28" s="62"/>
      <c r="L28" s="62"/>
      <c r="M28" s="62"/>
      <c r="N28" s="62"/>
    </row>
    <row r="29" spans="1:14">
      <c r="A29" s="51" t="s">
        <v>498</v>
      </c>
      <c r="B29" s="332" t="s">
        <v>499</v>
      </c>
      <c r="C29" s="492" t="s">
        <v>1253</v>
      </c>
      <c r="D29" s="110"/>
      <c r="E29" s="110"/>
      <c r="F29" s="110"/>
      <c r="G29" s="62"/>
      <c r="H29" s="62"/>
      <c r="I29" s="62"/>
      <c r="J29" s="62"/>
      <c r="K29" s="62"/>
      <c r="L29" s="62"/>
      <c r="M29" s="62"/>
      <c r="N29" s="62"/>
    </row>
    <row r="30" spans="1:14">
      <c r="A30" s="51" t="s">
        <v>500</v>
      </c>
      <c r="B30" s="332" t="s">
        <v>501</v>
      </c>
      <c r="C30" s="492" t="s">
        <v>1254</v>
      </c>
      <c r="D30" s="110">
        <v>426</v>
      </c>
      <c r="E30" s="110">
        <v>387</v>
      </c>
      <c r="F30" s="110">
        <v>381</v>
      </c>
      <c r="G30" s="62">
        <v>301</v>
      </c>
      <c r="H30" s="62">
        <v>387</v>
      </c>
      <c r="I30" s="62">
        <v>369</v>
      </c>
      <c r="J30" s="62">
        <v>395</v>
      </c>
      <c r="K30" s="62">
        <v>433</v>
      </c>
      <c r="L30" s="62">
        <v>358</v>
      </c>
      <c r="M30" s="62">
        <v>448</v>
      </c>
      <c r="N30" s="62"/>
    </row>
    <row r="31" spans="1:14">
      <c r="A31" s="51" t="s">
        <v>502</v>
      </c>
      <c r="B31" s="332" t="s">
        <v>503</v>
      </c>
      <c r="C31" s="492" t="s">
        <v>1255</v>
      </c>
      <c r="D31" s="110">
        <v>2725</v>
      </c>
      <c r="E31" s="110">
        <v>2568</v>
      </c>
      <c r="F31" s="110">
        <v>2342</v>
      </c>
      <c r="G31" s="62">
        <v>2021</v>
      </c>
      <c r="H31" s="62">
        <v>2167</v>
      </c>
      <c r="I31" s="62">
        <v>2124</v>
      </c>
      <c r="J31" s="62">
        <v>2157</v>
      </c>
      <c r="K31" s="62">
        <v>2144</v>
      </c>
      <c r="L31" s="62">
        <v>1778</v>
      </c>
      <c r="M31" s="62">
        <v>2237</v>
      </c>
      <c r="N31" s="62"/>
    </row>
    <row r="32" spans="1:14">
      <c r="A32" s="51" t="s">
        <v>504</v>
      </c>
      <c r="B32" s="332" t="s">
        <v>505</v>
      </c>
      <c r="C32" s="492" t="s">
        <v>1256</v>
      </c>
      <c r="D32" s="110">
        <v>1002</v>
      </c>
      <c r="E32" s="110">
        <v>808</v>
      </c>
      <c r="F32" s="110">
        <v>768</v>
      </c>
      <c r="G32" s="62">
        <v>738</v>
      </c>
      <c r="H32" s="62">
        <v>719</v>
      </c>
      <c r="I32" s="62">
        <v>645</v>
      </c>
      <c r="J32" s="62">
        <v>625</v>
      </c>
      <c r="K32" s="62">
        <v>591</v>
      </c>
      <c r="L32" s="62">
        <v>379</v>
      </c>
      <c r="M32" s="62">
        <v>493</v>
      </c>
      <c r="N32" s="62"/>
    </row>
    <row r="33" spans="1:14">
      <c r="A33" s="51"/>
      <c r="B33" s="332"/>
      <c r="C33" s="492"/>
      <c r="D33" s="110"/>
      <c r="E33" s="110"/>
      <c r="F33" s="110"/>
      <c r="G33" s="62"/>
      <c r="H33" s="62"/>
      <c r="I33" s="62"/>
      <c r="J33" s="62"/>
      <c r="K33" s="62"/>
      <c r="L33" s="62"/>
      <c r="M33" s="62"/>
      <c r="N33" s="62"/>
    </row>
    <row r="34" spans="1:14">
      <c r="A34" s="51" t="s">
        <v>506</v>
      </c>
      <c r="B34" s="332" t="s">
        <v>507</v>
      </c>
      <c r="C34" s="492" t="s">
        <v>1257</v>
      </c>
      <c r="D34" s="110"/>
      <c r="E34" s="110"/>
      <c r="F34" s="110"/>
      <c r="G34" s="62"/>
      <c r="H34" s="62"/>
      <c r="I34" s="62"/>
      <c r="J34" s="62"/>
      <c r="K34" s="62"/>
      <c r="L34" s="62"/>
      <c r="M34" s="62"/>
      <c r="N34" s="62"/>
    </row>
    <row r="35" spans="1:14" ht="27">
      <c r="A35" s="174" t="s">
        <v>508</v>
      </c>
      <c r="B35" s="333" t="s">
        <v>509</v>
      </c>
      <c r="C35" s="493" t="s">
        <v>1258</v>
      </c>
      <c r="D35" s="110">
        <v>3835</v>
      </c>
      <c r="E35" s="110">
        <v>3497</v>
      </c>
      <c r="F35" s="110">
        <v>3233</v>
      </c>
      <c r="G35" s="62">
        <v>3058</v>
      </c>
      <c r="H35" s="62">
        <v>3065</v>
      </c>
      <c r="I35" s="62">
        <v>2959</v>
      </c>
      <c r="J35" s="62">
        <v>3007</v>
      </c>
      <c r="K35" s="62">
        <v>2998</v>
      </c>
      <c r="L35" s="62">
        <v>2380</v>
      </c>
      <c r="M35" s="62">
        <v>2964</v>
      </c>
      <c r="N35" s="62"/>
    </row>
    <row r="36" spans="1:14">
      <c r="A36" s="51" t="s">
        <v>520</v>
      </c>
      <c r="B36" s="332"/>
      <c r="C36" s="492"/>
      <c r="D36" s="110"/>
      <c r="E36" s="110"/>
      <c r="F36" s="110"/>
      <c r="G36" s="62"/>
      <c r="H36" s="62"/>
      <c r="I36" s="62"/>
      <c r="J36" s="62"/>
      <c r="K36" s="62"/>
      <c r="L36" s="62"/>
      <c r="M36" s="62"/>
      <c r="N36" s="62"/>
    </row>
    <row r="37" spans="1:14" ht="40.200000000000003">
      <c r="A37" s="174" t="s">
        <v>521</v>
      </c>
      <c r="B37" s="333" t="s">
        <v>512</v>
      </c>
      <c r="C37" s="493" t="s">
        <v>1259</v>
      </c>
      <c r="D37" s="110">
        <v>14</v>
      </c>
      <c r="E37" s="110">
        <v>13</v>
      </c>
      <c r="F37" s="110">
        <v>28</v>
      </c>
      <c r="G37" s="62">
        <v>21</v>
      </c>
      <c r="H37" s="62">
        <v>16</v>
      </c>
      <c r="I37" s="62">
        <v>13</v>
      </c>
      <c r="J37" s="62">
        <v>7</v>
      </c>
      <c r="K37" s="62">
        <v>13</v>
      </c>
      <c r="L37" s="62">
        <v>8</v>
      </c>
      <c r="M37" s="62">
        <v>8</v>
      </c>
      <c r="N37" s="62"/>
    </row>
    <row r="38" spans="1:14" ht="27">
      <c r="A38" s="174" t="s">
        <v>513</v>
      </c>
      <c r="B38" s="333" t="s">
        <v>514</v>
      </c>
      <c r="C38" s="493" t="s">
        <v>1260</v>
      </c>
      <c r="D38" s="110">
        <v>241</v>
      </c>
      <c r="E38" s="110">
        <v>205</v>
      </c>
      <c r="F38" s="110">
        <v>184</v>
      </c>
      <c r="G38" s="62">
        <v>206</v>
      </c>
      <c r="H38" s="62">
        <v>150</v>
      </c>
      <c r="I38" s="62">
        <v>127</v>
      </c>
      <c r="J38" s="62">
        <v>125</v>
      </c>
      <c r="K38" s="62">
        <v>103</v>
      </c>
      <c r="L38" s="62">
        <v>84</v>
      </c>
      <c r="M38" s="62">
        <v>153</v>
      </c>
      <c r="N38" s="62"/>
    </row>
    <row r="39" spans="1:14" ht="27">
      <c r="A39" s="174" t="s">
        <v>515</v>
      </c>
      <c r="B39" s="333" t="s">
        <v>516</v>
      </c>
      <c r="C39" s="493" t="s">
        <v>1261</v>
      </c>
      <c r="D39" s="110">
        <v>51</v>
      </c>
      <c r="E39" s="110">
        <v>37</v>
      </c>
      <c r="F39" s="110">
        <v>46</v>
      </c>
      <c r="G39" s="62">
        <v>36</v>
      </c>
      <c r="H39" s="62">
        <v>42</v>
      </c>
      <c r="I39" s="62">
        <v>39</v>
      </c>
      <c r="J39" s="62">
        <v>32</v>
      </c>
      <c r="K39" s="62">
        <v>52</v>
      </c>
      <c r="L39" s="62">
        <v>41</v>
      </c>
      <c r="M39" s="62">
        <v>53</v>
      </c>
      <c r="N39" s="62"/>
    </row>
    <row r="40" spans="1:14">
      <c r="A40" s="110"/>
      <c r="B40" s="316"/>
      <c r="C40" s="477"/>
      <c r="D40" s="110"/>
      <c r="E40" s="110"/>
      <c r="F40" s="110"/>
      <c r="G40" s="62"/>
      <c r="H40" s="62"/>
      <c r="I40" s="62"/>
      <c r="J40" s="62"/>
      <c r="K40" s="62"/>
      <c r="L40" s="62"/>
      <c r="M40" s="62"/>
      <c r="N40" s="62"/>
    </row>
    <row r="41" spans="1:14" ht="24">
      <c r="A41" s="110" t="s">
        <v>517</v>
      </c>
      <c r="B41" s="316" t="s">
        <v>518</v>
      </c>
      <c r="C41" s="477" t="s">
        <v>1262</v>
      </c>
      <c r="D41" s="110">
        <v>757</v>
      </c>
      <c r="E41" s="110">
        <v>611</v>
      </c>
      <c r="F41" s="110">
        <v>520</v>
      </c>
      <c r="G41" s="62">
        <v>542</v>
      </c>
      <c r="H41" s="62">
        <v>535</v>
      </c>
      <c r="I41" s="62">
        <v>506</v>
      </c>
      <c r="J41" s="62">
        <v>540</v>
      </c>
      <c r="K41" s="62">
        <v>563</v>
      </c>
      <c r="L41" s="62">
        <v>396</v>
      </c>
      <c r="M41" s="62">
        <v>473</v>
      </c>
      <c r="N41" s="62"/>
    </row>
    <row r="42" spans="1:14">
      <c r="A42" s="108"/>
      <c r="B42" s="317"/>
      <c r="C42" s="478"/>
      <c r="D42" s="110"/>
      <c r="E42" s="110"/>
      <c r="F42" s="110"/>
      <c r="G42" s="62"/>
      <c r="H42" s="62"/>
      <c r="I42" s="62"/>
      <c r="J42" s="62"/>
      <c r="K42" s="62"/>
      <c r="L42" s="62"/>
      <c r="M42" s="62"/>
      <c r="N42" s="62"/>
    </row>
    <row r="43" spans="1:14">
      <c r="A43" s="108"/>
      <c r="B43" s="317"/>
      <c r="C43" s="478"/>
      <c r="D43" s="110"/>
      <c r="E43" s="110"/>
      <c r="F43" s="110"/>
      <c r="G43" s="62"/>
      <c r="H43" s="62"/>
      <c r="I43" s="62"/>
      <c r="J43" s="62"/>
      <c r="K43" s="62"/>
      <c r="L43" s="62"/>
      <c r="M43" s="62"/>
      <c r="N43" s="62"/>
    </row>
    <row r="44" spans="1:14">
      <c r="A44" s="615" t="s">
        <v>522</v>
      </c>
      <c r="B44" s="614" t="s">
        <v>523</v>
      </c>
      <c r="C44" s="610" t="s">
        <v>1265</v>
      </c>
      <c r="D44" s="110"/>
      <c r="E44" s="110"/>
      <c r="F44" s="110"/>
      <c r="G44" s="62"/>
      <c r="H44" s="62"/>
      <c r="I44" s="62"/>
      <c r="J44" s="62"/>
      <c r="K44" s="62"/>
      <c r="L44" s="62"/>
      <c r="M44" s="62"/>
      <c r="N44" s="62"/>
    </row>
    <row r="45" spans="1:14">
      <c r="A45" s="615"/>
      <c r="B45" s="614"/>
      <c r="C45" s="610"/>
      <c r="D45" s="110"/>
      <c r="E45" s="110"/>
      <c r="F45" s="110"/>
      <c r="G45" s="62"/>
      <c r="H45" s="62"/>
      <c r="I45" s="62"/>
      <c r="J45" s="62"/>
      <c r="K45" s="62"/>
      <c r="L45" s="62"/>
      <c r="M45" s="62"/>
      <c r="N45" s="62"/>
    </row>
    <row r="46" spans="1:14" ht="26.25" customHeight="1">
      <c r="A46" s="615"/>
      <c r="B46" s="614"/>
      <c r="C46" s="610"/>
      <c r="D46" s="108">
        <v>9843</v>
      </c>
      <c r="E46" s="108">
        <v>8582</v>
      </c>
      <c r="F46" s="108">
        <v>8318</v>
      </c>
      <c r="G46" s="161">
        <v>7667</v>
      </c>
      <c r="H46" s="161">
        <v>7987</v>
      </c>
      <c r="I46" s="161">
        <v>7811</v>
      </c>
      <c r="J46" s="161">
        <v>7523</v>
      </c>
      <c r="K46" s="161">
        <v>7867</v>
      </c>
      <c r="L46" s="161">
        <v>6243</v>
      </c>
      <c r="M46" s="161">
        <v>7710</v>
      </c>
      <c r="N46" s="62"/>
    </row>
    <row r="47" spans="1:14">
      <c r="A47" s="51" t="s">
        <v>495</v>
      </c>
      <c r="B47" s="332" t="s">
        <v>230</v>
      </c>
      <c r="C47" s="492" t="s">
        <v>1142</v>
      </c>
      <c r="D47" s="110">
        <v>4228</v>
      </c>
      <c r="E47" s="110">
        <v>3551</v>
      </c>
      <c r="F47" s="110">
        <v>3529</v>
      </c>
      <c r="G47" s="62">
        <v>3267</v>
      </c>
      <c r="H47" s="62">
        <v>3366</v>
      </c>
      <c r="I47" s="62">
        <v>3254</v>
      </c>
      <c r="J47" s="62">
        <v>3154</v>
      </c>
      <c r="K47" s="62">
        <v>3273</v>
      </c>
      <c r="L47" s="62">
        <v>2695</v>
      </c>
      <c r="M47" s="162">
        <v>3330</v>
      </c>
      <c r="N47" s="62"/>
    </row>
    <row r="48" spans="1:14" ht="27">
      <c r="A48" s="174" t="s">
        <v>496</v>
      </c>
      <c r="B48" s="333" t="s">
        <v>497</v>
      </c>
      <c r="C48" s="493" t="s">
        <v>1252</v>
      </c>
      <c r="D48" s="110">
        <v>9084</v>
      </c>
      <c r="E48" s="110">
        <v>8183</v>
      </c>
      <c r="F48" s="110">
        <v>8032</v>
      </c>
      <c r="G48" s="62">
        <v>7389</v>
      </c>
      <c r="H48" s="62">
        <v>7661</v>
      </c>
      <c r="I48" s="62">
        <v>7542</v>
      </c>
      <c r="J48" s="62">
        <v>7219</v>
      </c>
      <c r="K48" s="62">
        <v>7519</v>
      </c>
      <c r="L48" s="62">
        <v>6023</v>
      </c>
      <c r="M48" s="162">
        <v>7353</v>
      </c>
      <c r="N48" s="62"/>
    </row>
    <row r="49" spans="1:14">
      <c r="A49" s="51"/>
      <c r="B49" s="332"/>
      <c r="C49" s="492"/>
      <c r="D49" s="110"/>
      <c r="E49" s="110"/>
      <c r="F49" s="110"/>
      <c r="G49" s="62"/>
      <c r="H49" s="62"/>
      <c r="I49" s="62"/>
      <c r="J49" s="62"/>
      <c r="K49" s="62"/>
      <c r="L49" s="62"/>
      <c r="M49" s="62"/>
      <c r="N49" s="62"/>
    </row>
    <row r="50" spans="1:14">
      <c r="A50" s="51" t="s">
        <v>498</v>
      </c>
      <c r="B50" s="332" t="s">
        <v>499</v>
      </c>
      <c r="C50" s="492" t="s">
        <v>1253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51" t="s">
        <v>500</v>
      </c>
      <c r="B51" s="332" t="s">
        <v>501</v>
      </c>
      <c r="C51" s="492" t="s">
        <v>1254</v>
      </c>
      <c r="D51" s="110">
        <v>869</v>
      </c>
      <c r="E51" s="110">
        <v>745</v>
      </c>
      <c r="F51" s="110">
        <v>753</v>
      </c>
      <c r="G51" s="62">
        <v>809</v>
      </c>
      <c r="H51" s="62">
        <v>876</v>
      </c>
      <c r="I51" s="62">
        <v>905</v>
      </c>
      <c r="J51" s="62">
        <v>837</v>
      </c>
      <c r="K51" s="62">
        <v>915</v>
      </c>
      <c r="L51" s="62">
        <v>768</v>
      </c>
      <c r="M51" s="62">
        <v>923</v>
      </c>
      <c r="N51" s="62"/>
    </row>
    <row r="52" spans="1:14">
      <c r="A52" s="51" t="s">
        <v>502</v>
      </c>
      <c r="B52" s="332" t="s">
        <v>503</v>
      </c>
      <c r="C52" s="492" t="s">
        <v>1255</v>
      </c>
      <c r="D52" s="110">
        <v>6505</v>
      </c>
      <c r="E52" s="110">
        <v>5943</v>
      </c>
      <c r="F52" s="110">
        <v>5841</v>
      </c>
      <c r="G52" s="62">
        <v>5256</v>
      </c>
      <c r="H52" s="62">
        <v>5660</v>
      </c>
      <c r="I52" s="62">
        <v>5447</v>
      </c>
      <c r="J52" s="62">
        <v>5361</v>
      </c>
      <c r="K52" s="62">
        <v>5501</v>
      </c>
      <c r="L52" s="62">
        <v>4517</v>
      </c>
      <c r="M52" s="162">
        <v>5651</v>
      </c>
      <c r="N52" s="62"/>
    </row>
    <row r="53" spans="1:14">
      <c r="A53" s="51" t="s">
        <v>504</v>
      </c>
      <c r="B53" s="332" t="s">
        <v>505</v>
      </c>
      <c r="C53" s="492" t="s">
        <v>1256</v>
      </c>
      <c r="D53" s="110">
        <v>2469</v>
      </c>
      <c r="E53" s="110">
        <v>1894</v>
      </c>
      <c r="F53" s="110">
        <v>1724</v>
      </c>
      <c r="G53" s="62">
        <v>1602</v>
      </c>
      <c r="H53" s="62">
        <v>1451</v>
      </c>
      <c r="I53" s="62">
        <v>1459</v>
      </c>
      <c r="J53" s="62">
        <v>1325</v>
      </c>
      <c r="K53" s="62">
        <v>1451</v>
      </c>
      <c r="L53" s="62">
        <v>958</v>
      </c>
      <c r="M53" s="162">
        <v>1136</v>
      </c>
      <c r="N53" s="62"/>
    </row>
    <row r="54" spans="1:14">
      <c r="A54" s="51"/>
      <c r="B54" s="332"/>
      <c r="C54" s="492"/>
      <c r="D54" s="110"/>
      <c r="E54" s="110"/>
      <c r="F54" s="110"/>
      <c r="G54" s="62"/>
      <c r="H54" s="62"/>
      <c r="I54" s="62"/>
      <c r="J54" s="62"/>
      <c r="K54" s="62"/>
      <c r="L54" s="62"/>
      <c r="M54" s="62"/>
      <c r="N54" s="62"/>
    </row>
    <row r="55" spans="1:14">
      <c r="A55" s="51" t="s">
        <v>506</v>
      </c>
      <c r="B55" s="332" t="s">
        <v>507</v>
      </c>
      <c r="C55" s="492" t="s">
        <v>1257</v>
      </c>
      <c r="D55" s="110"/>
      <c r="E55" s="110"/>
      <c r="F55" s="110"/>
      <c r="G55" s="62"/>
      <c r="H55" s="62"/>
      <c r="I55" s="62"/>
      <c r="J55" s="62"/>
      <c r="K55" s="62"/>
      <c r="L55" s="62"/>
      <c r="M55" s="62"/>
      <c r="N55" s="62"/>
    </row>
    <row r="56" spans="1:14" ht="27">
      <c r="A56" s="174" t="s">
        <v>508</v>
      </c>
      <c r="B56" s="333" t="s">
        <v>509</v>
      </c>
      <c r="C56" s="493" t="s">
        <v>1258</v>
      </c>
      <c r="D56" s="110">
        <v>9077</v>
      </c>
      <c r="E56" s="110">
        <v>7895</v>
      </c>
      <c r="F56" s="110">
        <v>7630</v>
      </c>
      <c r="G56" s="62">
        <v>7111</v>
      </c>
      <c r="H56" s="62">
        <v>7413</v>
      </c>
      <c r="I56" s="62">
        <v>7308</v>
      </c>
      <c r="J56" s="62">
        <v>7080</v>
      </c>
      <c r="K56" s="62">
        <v>7414</v>
      </c>
      <c r="L56" s="62">
        <v>5908</v>
      </c>
      <c r="M56" s="162">
        <v>7290</v>
      </c>
      <c r="N56" s="62"/>
    </row>
    <row r="57" spans="1:14">
      <c r="A57" s="51" t="s">
        <v>520</v>
      </c>
      <c r="B57" s="332"/>
      <c r="C57" s="492"/>
      <c r="D57" s="110"/>
      <c r="E57" s="110"/>
      <c r="F57" s="110"/>
      <c r="G57" s="62"/>
      <c r="H57" s="62"/>
      <c r="I57" s="62"/>
      <c r="J57" s="62"/>
      <c r="K57" s="62"/>
      <c r="L57" s="62"/>
      <c r="M57" s="62"/>
      <c r="N57" s="62"/>
    </row>
    <row r="58" spans="1:14" ht="40.200000000000003">
      <c r="A58" s="174" t="s">
        <v>521</v>
      </c>
      <c r="B58" s="333" t="s">
        <v>512</v>
      </c>
      <c r="C58" s="493" t="s">
        <v>1259</v>
      </c>
      <c r="D58" s="110">
        <v>20</v>
      </c>
      <c r="E58" s="110">
        <v>21</v>
      </c>
      <c r="F58" s="110">
        <v>43</v>
      </c>
      <c r="G58" s="62">
        <v>22</v>
      </c>
      <c r="H58" s="62">
        <v>33</v>
      </c>
      <c r="I58" s="62">
        <v>17</v>
      </c>
      <c r="J58" s="62">
        <v>15</v>
      </c>
      <c r="K58" s="62">
        <v>14</v>
      </c>
      <c r="L58" s="62">
        <v>13</v>
      </c>
      <c r="M58" s="62">
        <v>16</v>
      </c>
      <c r="N58" s="62"/>
    </row>
    <row r="59" spans="1:14" ht="27">
      <c r="A59" s="174" t="s">
        <v>513</v>
      </c>
      <c r="B59" s="333" t="s">
        <v>514</v>
      </c>
      <c r="C59" s="493" t="s">
        <v>1260</v>
      </c>
      <c r="D59" s="110">
        <v>673</v>
      </c>
      <c r="E59" s="110">
        <v>619</v>
      </c>
      <c r="F59" s="110">
        <v>609</v>
      </c>
      <c r="G59" s="62">
        <v>498</v>
      </c>
      <c r="H59" s="62">
        <v>497</v>
      </c>
      <c r="I59" s="62">
        <v>452</v>
      </c>
      <c r="J59" s="62">
        <v>375</v>
      </c>
      <c r="K59" s="62">
        <v>386</v>
      </c>
      <c r="L59" s="62">
        <v>295</v>
      </c>
      <c r="M59" s="62">
        <v>390</v>
      </c>
      <c r="N59" s="62"/>
    </row>
    <row r="60" spans="1:14" ht="27">
      <c r="A60" s="174" t="s">
        <v>515</v>
      </c>
      <c r="B60" s="333" t="s">
        <v>516</v>
      </c>
      <c r="C60" s="493" t="s">
        <v>1261</v>
      </c>
      <c r="D60" s="110">
        <v>50</v>
      </c>
      <c r="E60" s="110">
        <v>39</v>
      </c>
      <c r="F60" s="110">
        <v>36</v>
      </c>
      <c r="G60" s="62">
        <v>36</v>
      </c>
      <c r="H60" s="62">
        <v>44</v>
      </c>
      <c r="I60" s="62">
        <v>34</v>
      </c>
      <c r="J60" s="62">
        <v>38</v>
      </c>
      <c r="K60" s="62">
        <v>49</v>
      </c>
      <c r="L60" s="62">
        <v>24</v>
      </c>
      <c r="M60" s="62">
        <v>37</v>
      </c>
      <c r="N60" s="62"/>
    </row>
    <row r="61" spans="1:14">
      <c r="A61" s="110"/>
      <c r="B61" s="316"/>
      <c r="C61" s="477"/>
      <c r="D61" s="110"/>
      <c r="E61" s="110"/>
      <c r="F61" s="110"/>
      <c r="G61" s="62"/>
      <c r="H61" s="62"/>
      <c r="I61" s="62"/>
      <c r="J61" s="62"/>
      <c r="K61" s="62"/>
      <c r="L61" s="62"/>
      <c r="M61" s="62"/>
      <c r="N61" s="62"/>
    </row>
    <row r="62" spans="1:14" ht="24">
      <c r="A62" s="110" t="s">
        <v>517</v>
      </c>
      <c r="B62" s="316" t="s">
        <v>518</v>
      </c>
      <c r="C62" s="477" t="s">
        <v>1262</v>
      </c>
      <c r="D62" s="110">
        <v>1649</v>
      </c>
      <c r="E62" s="110">
        <v>1113</v>
      </c>
      <c r="F62" s="110">
        <v>961</v>
      </c>
      <c r="G62" s="62">
        <v>895</v>
      </c>
      <c r="H62" s="62">
        <v>981</v>
      </c>
      <c r="I62" s="62">
        <v>835</v>
      </c>
      <c r="J62" s="62">
        <v>955</v>
      </c>
      <c r="K62" s="62">
        <v>996</v>
      </c>
      <c r="L62" s="62">
        <v>637</v>
      </c>
      <c r="M62" s="62">
        <v>874</v>
      </c>
      <c r="N62" s="62"/>
    </row>
    <row r="63" spans="1:14" ht="15" thickBot="1">
      <c r="A63" s="163"/>
      <c r="B63" s="334"/>
      <c r="C63" s="494"/>
      <c r="D63" s="112"/>
      <c r="E63" s="112"/>
      <c r="F63" s="112"/>
      <c r="G63" s="125"/>
      <c r="H63" s="125"/>
      <c r="I63" s="125"/>
      <c r="J63" s="125"/>
      <c r="K63" s="125"/>
      <c r="L63" s="125"/>
      <c r="M63" s="125"/>
      <c r="N63" s="62"/>
    </row>
    <row r="64" spans="1:14">
      <c r="A64" s="157"/>
      <c r="B64" s="331"/>
      <c r="C64" s="491"/>
      <c r="D64" s="110"/>
      <c r="E64" s="110"/>
      <c r="F64" s="110"/>
      <c r="G64" s="62"/>
      <c r="H64" s="62"/>
      <c r="I64" s="62"/>
      <c r="J64" s="62"/>
      <c r="K64" s="62"/>
      <c r="L64" s="62"/>
      <c r="M64" s="62"/>
      <c r="N64" s="62"/>
    </row>
    <row r="65" spans="1:14" ht="34.200000000000003">
      <c r="A65" s="108" t="s">
        <v>524</v>
      </c>
      <c r="B65" s="317" t="s">
        <v>525</v>
      </c>
      <c r="C65" s="478" t="s">
        <v>1266</v>
      </c>
      <c r="D65" s="164">
        <v>13996</v>
      </c>
      <c r="E65" s="109">
        <v>12345</v>
      </c>
      <c r="F65" s="165">
        <v>11809</v>
      </c>
      <c r="G65" s="165">
        <v>10988</v>
      </c>
      <c r="H65" s="164">
        <v>11260</v>
      </c>
      <c r="I65" s="164">
        <v>10949</v>
      </c>
      <c r="J65" s="164">
        <v>10700</v>
      </c>
      <c r="K65" s="164">
        <v>11035</v>
      </c>
      <c r="L65" s="164">
        <v>8758</v>
      </c>
      <c r="M65" s="164">
        <v>10888</v>
      </c>
      <c r="N65" s="62"/>
    </row>
    <row r="66" spans="1:14">
      <c r="A66" s="110" t="s">
        <v>510</v>
      </c>
      <c r="B66" s="316"/>
      <c r="C66" s="477"/>
      <c r="D66" s="110"/>
      <c r="E66" s="110"/>
      <c r="F66" s="110"/>
      <c r="G66" s="110"/>
      <c r="H66" s="110"/>
      <c r="I66" s="166"/>
      <c r="J66" s="110"/>
      <c r="K66" s="110"/>
      <c r="L66" s="110"/>
      <c r="M66" s="110"/>
      <c r="N66" s="62"/>
    </row>
    <row r="67" spans="1:14">
      <c r="A67" s="110"/>
      <c r="B67" s="316"/>
      <c r="C67" s="477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62"/>
    </row>
    <row r="68" spans="1:14" ht="24">
      <c r="A68" s="110" t="s">
        <v>526</v>
      </c>
      <c r="B68" s="316" t="s">
        <v>527</v>
      </c>
      <c r="C68" s="495" t="s">
        <v>1267</v>
      </c>
      <c r="D68" s="110">
        <v>2835</v>
      </c>
      <c r="E68" s="167">
        <v>2599</v>
      </c>
      <c r="F68" s="110">
        <v>2505</v>
      </c>
      <c r="G68" s="110">
        <v>2424</v>
      </c>
      <c r="H68" s="110">
        <v>2419</v>
      </c>
      <c r="I68" s="166">
        <v>2465</v>
      </c>
      <c r="J68" s="166">
        <v>2425</v>
      </c>
      <c r="K68" s="168">
        <v>2474</v>
      </c>
      <c r="L68" s="168">
        <v>2008</v>
      </c>
      <c r="M68" s="110">
        <v>2274</v>
      </c>
      <c r="N68" s="62"/>
    </row>
    <row r="69" spans="1:14">
      <c r="A69" s="110" t="s">
        <v>528</v>
      </c>
      <c r="B69" s="316" t="s">
        <v>529</v>
      </c>
      <c r="C69" s="495" t="s">
        <v>1268</v>
      </c>
      <c r="D69" s="110">
        <v>1242</v>
      </c>
      <c r="E69" s="167">
        <v>1155</v>
      </c>
      <c r="F69" s="110">
        <v>1211</v>
      </c>
      <c r="G69" s="110">
        <v>1245</v>
      </c>
      <c r="H69" s="110">
        <v>1252</v>
      </c>
      <c r="I69" s="166">
        <v>1224</v>
      </c>
      <c r="J69" s="166">
        <v>1234</v>
      </c>
      <c r="K69" s="168">
        <v>1353</v>
      </c>
      <c r="L69" s="168">
        <v>1132</v>
      </c>
      <c r="M69" s="110">
        <v>1459</v>
      </c>
      <c r="N69" s="62"/>
    </row>
    <row r="70" spans="1:14" ht="22.8">
      <c r="A70" s="110" t="s">
        <v>530</v>
      </c>
      <c r="B70" s="316" t="s">
        <v>531</v>
      </c>
      <c r="C70" s="495" t="s">
        <v>1276</v>
      </c>
      <c r="D70" s="110">
        <v>1973</v>
      </c>
      <c r="E70" s="167">
        <v>1768</v>
      </c>
      <c r="F70" s="110">
        <v>1580</v>
      </c>
      <c r="G70" s="110">
        <v>1510</v>
      </c>
      <c r="H70" s="110">
        <v>1535</v>
      </c>
      <c r="I70" s="166">
        <v>1421</v>
      </c>
      <c r="J70" s="166">
        <v>1250</v>
      </c>
      <c r="K70" s="168">
        <v>1259</v>
      </c>
      <c r="L70" s="110">
        <v>950</v>
      </c>
      <c r="M70" s="110">
        <v>1206</v>
      </c>
      <c r="N70" s="62"/>
    </row>
    <row r="71" spans="1:14">
      <c r="A71" s="110" t="s">
        <v>532</v>
      </c>
      <c r="B71" s="316" t="s">
        <v>533</v>
      </c>
      <c r="C71" s="495" t="s">
        <v>1269</v>
      </c>
      <c r="D71" s="110">
        <v>558</v>
      </c>
      <c r="E71" s="169">
        <v>504</v>
      </c>
      <c r="F71" s="110">
        <v>581</v>
      </c>
      <c r="G71" s="110">
        <v>468</v>
      </c>
      <c r="H71" s="110">
        <v>463</v>
      </c>
      <c r="I71" s="166">
        <v>493</v>
      </c>
      <c r="J71" s="166">
        <v>507</v>
      </c>
      <c r="K71" s="166">
        <v>508</v>
      </c>
      <c r="L71" s="110">
        <v>375</v>
      </c>
      <c r="M71" s="110">
        <v>528</v>
      </c>
      <c r="N71" s="62"/>
    </row>
    <row r="72" spans="1:14">
      <c r="A72" s="110" t="s">
        <v>534</v>
      </c>
      <c r="B72" s="316" t="s">
        <v>535</v>
      </c>
      <c r="C72" s="496" t="s">
        <v>1270</v>
      </c>
      <c r="D72" s="170">
        <v>1582</v>
      </c>
      <c r="E72" s="169">
        <v>980</v>
      </c>
      <c r="F72" s="170">
        <v>717</v>
      </c>
      <c r="G72" s="170">
        <v>759</v>
      </c>
      <c r="H72" s="170">
        <v>686</v>
      </c>
      <c r="I72" s="166">
        <v>612</v>
      </c>
      <c r="J72" s="166">
        <v>579</v>
      </c>
      <c r="K72" s="166">
        <v>610</v>
      </c>
      <c r="L72" s="166">
        <v>367</v>
      </c>
      <c r="M72" s="166">
        <v>566</v>
      </c>
      <c r="N72" s="62"/>
    </row>
    <row r="73" spans="1:14" ht="22.8">
      <c r="A73" s="110" t="s">
        <v>536</v>
      </c>
      <c r="B73" s="316" t="s">
        <v>537</v>
      </c>
      <c r="C73" s="496" t="s">
        <v>1271</v>
      </c>
      <c r="D73" s="170">
        <v>792</v>
      </c>
      <c r="E73" s="169">
        <v>759</v>
      </c>
      <c r="F73" s="170">
        <v>827</v>
      </c>
      <c r="G73" s="170">
        <v>700</v>
      </c>
      <c r="H73" s="170">
        <v>807</v>
      </c>
      <c r="I73" s="166">
        <v>743</v>
      </c>
      <c r="J73" s="166">
        <v>793</v>
      </c>
      <c r="K73" s="166">
        <v>953</v>
      </c>
      <c r="L73" s="166">
        <v>792</v>
      </c>
      <c r="M73" s="166">
        <v>1086</v>
      </c>
      <c r="N73" s="62"/>
    </row>
    <row r="74" spans="1:14">
      <c r="A74" s="110"/>
      <c r="B74" s="316"/>
      <c r="C74" s="611" t="s">
        <v>1277</v>
      </c>
      <c r="D74" s="110"/>
      <c r="E74" s="169"/>
      <c r="F74" s="110"/>
      <c r="G74" s="110"/>
      <c r="H74" s="110"/>
      <c r="I74" s="166"/>
      <c r="J74" s="166"/>
      <c r="K74" s="110"/>
      <c r="L74" s="110"/>
      <c r="M74" s="166"/>
      <c r="N74" s="62"/>
    </row>
    <row r="75" spans="1:14" ht="24">
      <c r="A75" s="110" t="s">
        <v>538</v>
      </c>
      <c r="B75" s="316" t="s">
        <v>539</v>
      </c>
      <c r="C75" s="611"/>
      <c r="D75" s="170">
        <v>1163</v>
      </c>
      <c r="E75" s="169">
        <v>1040</v>
      </c>
      <c r="F75" s="170">
        <v>1048</v>
      </c>
      <c r="G75" s="171">
        <v>1003</v>
      </c>
      <c r="H75" s="170">
        <v>937</v>
      </c>
      <c r="I75" s="166">
        <v>949</v>
      </c>
      <c r="J75" s="166">
        <v>1011</v>
      </c>
      <c r="K75" s="166">
        <v>1026</v>
      </c>
      <c r="L75" s="166">
        <v>834</v>
      </c>
      <c r="M75" s="166">
        <v>1134</v>
      </c>
      <c r="N75" s="62"/>
    </row>
    <row r="76" spans="1:14">
      <c r="A76" s="110" t="s">
        <v>540</v>
      </c>
      <c r="B76" s="316" t="s">
        <v>541</v>
      </c>
      <c r="C76" s="496" t="s">
        <v>1272</v>
      </c>
      <c r="D76" s="170">
        <v>376</v>
      </c>
      <c r="E76" s="169">
        <v>340</v>
      </c>
      <c r="F76" s="170">
        <v>332</v>
      </c>
      <c r="G76" s="170">
        <v>300</v>
      </c>
      <c r="H76" s="170">
        <v>321</v>
      </c>
      <c r="I76" s="166">
        <v>298</v>
      </c>
      <c r="J76" s="166">
        <v>320</v>
      </c>
      <c r="K76" s="166">
        <v>294</v>
      </c>
      <c r="L76" s="166">
        <v>221</v>
      </c>
      <c r="M76" s="166">
        <v>249</v>
      </c>
      <c r="N76" s="62"/>
    </row>
    <row r="77" spans="1:14" ht="22.8">
      <c r="A77" s="110" t="s">
        <v>542</v>
      </c>
      <c r="B77" s="316" t="s">
        <v>543</v>
      </c>
      <c r="C77" s="496" t="s">
        <v>1278</v>
      </c>
      <c r="D77" s="170">
        <v>506</v>
      </c>
      <c r="E77" s="169">
        <v>476</v>
      </c>
      <c r="F77" s="170">
        <v>454</v>
      </c>
      <c r="G77" s="170">
        <v>392</v>
      </c>
      <c r="H77" s="170">
        <v>435</v>
      </c>
      <c r="I77" s="166">
        <v>408</v>
      </c>
      <c r="J77" s="166">
        <v>416</v>
      </c>
      <c r="K77" s="166">
        <v>504</v>
      </c>
      <c r="L77" s="166">
        <v>415</v>
      </c>
      <c r="M77" s="166">
        <v>448</v>
      </c>
      <c r="N77" s="62"/>
    </row>
    <row r="78" spans="1:14">
      <c r="A78" s="110" t="s">
        <v>544</v>
      </c>
      <c r="B78" s="316" t="s">
        <v>545</v>
      </c>
      <c r="C78" s="496" t="s">
        <v>1273</v>
      </c>
      <c r="D78" s="110">
        <v>967</v>
      </c>
      <c r="E78" s="169">
        <v>764</v>
      </c>
      <c r="F78" s="110">
        <v>660</v>
      </c>
      <c r="G78" s="110">
        <v>481</v>
      </c>
      <c r="H78" s="110">
        <v>515</v>
      </c>
      <c r="I78" s="166">
        <v>516</v>
      </c>
      <c r="J78" s="166">
        <v>512</v>
      </c>
      <c r="K78" s="166">
        <v>488</v>
      </c>
      <c r="L78" s="110">
        <v>348</v>
      </c>
      <c r="M78" s="166">
        <v>349</v>
      </c>
      <c r="N78" s="62"/>
    </row>
    <row r="79" spans="1:14">
      <c r="A79" s="110" t="s">
        <v>546</v>
      </c>
      <c r="B79" s="316" t="s">
        <v>547</v>
      </c>
      <c r="C79" s="496" t="s">
        <v>1274</v>
      </c>
      <c r="D79" s="110">
        <v>972</v>
      </c>
      <c r="E79" s="169">
        <v>925</v>
      </c>
      <c r="F79" s="110">
        <v>901</v>
      </c>
      <c r="G79" s="110">
        <v>801</v>
      </c>
      <c r="H79" s="110">
        <v>868</v>
      </c>
      <c r="I79" s="166">
        <v>827</v>
      </c>
      <c r="J79" s="166">
        <v>690</v>
      </c>
      <c r="K79" s="166">
        <v>650</v>
      </c>
      <c r="L79" s="110">
        <v>528</v>
      </c>
      <c r="M79" s="166">
        <v>679</v>
      </c>
      <c r="N79" s="62"/>
    </row>
    <row r="80" spans="1:14">
      <c r="A80" s="110" t="s">
        <v>548</v>
      </c>
      <c r="B80" s="316" t="s">
        <v>549</v>
      </c>
      <c r="C80" s="496" t="s">
        <v>1275</v>
      </c>
      <c r="D80" s="110">
        <v>1030</v>
      </c>
      <c r="E80" s="169">
        <v>1035</v>
      </c>
      <c r="F80" s="110">
        <v>993</v>
      </c>
      <c r="G80" s="110">
        <v>905</v>
      </c>
      <c r="H80" s="110">
        <v>1022</v>
      </c>
      <c r="I80" s="166">
        <v>993</v>
      </c>
      <c r="J80" s="166">
        <v>963</v>
      </c>
      <c r="K80" s="166">
        <v>916</v>
      </c>
      <c r="L80" s="110">
        <v>788</v>
      </c>
      <c r="M80" s="166">
        <v>910</v>
      </c>
      <c r="N80" s="62"/>
    </row>
    <row r="81" spans="1:14">
      <c r="A81" s="110"/>
      <c r="B81" s="316"/>
      <c r="C81" s="477"/>
      <c r="D81" s="110"/>
      <c r="E81" s="169"/>
      <c r="F81" s="110"/>
      <c r="G81" s="110"/>
      <c r="H81" s="110"/>
      <c r="I81" s="110"/>
      <c r="J81" s="110"/>
      <c r="K81" s="110"/>
      <c r="L81" s="110"/>
      <c r="M81" s="110"/>
      <c r="N81" s="62"/>
    </row>
    <row r="82" spans="1:14">
      <c r="A82" s="108"/>
      <c r="B82" s="317"/>
      <c r="C82" s="478"/>
      <c r="D82" s="110"/>
      <c r="E82" s="172"/>
      <c r="F82" s="110"/>
      <c r="G82" s="110"/>
      <c r="H82" s="110"/>
      <c r="I82" s="110"/>
      <c r="J82" s="110"/>
      <c r="K82" s="110"/>
      <c r="L82" s="110"/>
      <c r="M82" s="110"/>
      <c r="N82" s="62"/>
    </row>
    <row r="83" spans="1:14" ht="34.200000000000003">
      <c r="A83" s="108" t="s">
        <v>550</v>
      </c>
      <c r="B83" s="317" t="s">
        <v>551</v>
      </c>
      <c r="C83" s="478" t="s">
        <v>1279</v>
      </c>
      <c r="D83" s="173">
        <v>4153</v>
      </c>
      <c r="E83" s="164">
        <v>3763</v>
      </c>
      <c r="F83" s="159">
        <v>3491</v>
      </c>
      <c r="G83" s="159">
        <v>3321</v>
      </c>
      <c r="H83" s="161">
        <v>3273</v>
      </c>
      <c r="I83" s="161">
        <v>3138</v>
      </c>
      <c r="J83" s="161">
        <v>3177</v>
      </c>
      <c r="K83" s="161">
        <v>3168</v>
      </c>
      <c r="L83" s="161">
        <v>2515</v>
      </c>
      <c r="M83" s="161">
        <v>4785</v>
      </c>
      <c r="N83" s="62"/>
    </row>
    <row r="84" spans="1:14">
      <c r="A84" s="110"/>
      <c r="B84" s="316"/>
      <c r="C84" s="477"/>
      <c r="D84" s="62"/>
      <c r="E84" s="17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24">
      <c r="A85" s="110" t="s">
        <v>526</v>
      </c>
      <c r="B85" s="316" t="s">
        <v>527</v>
      </c>
      <c r="C85" s="495" t="s">
        <v>1267</v>
      </c>
      <c r="D85" s="62">
        <v>957</v>
      </c>
      <c r="E85" s="172">
        <v>876</v>
      </c>
      <c r="F85" s="110">
        <v>831</v>
      </c>
      <c r="G85" s="110">
        <v>793</v>
      </c>
      <c r="H85" s="62">
        <v>764</v>
      </c>
      <c r="I85" s="62">
        <v>774</v>
      </c>
      <c r="J85" s="62">
        <v>814</v>
      </c>
      <c r="K85" s="62">
        <v>778</v>
      </c>
      <c r="L85" s="62">
        <v>612</v>
      </c>
      <c r="M85" s="62">
        <v>703</v>
      </c>
      <c r="N85" s="62"/>
    </row>
    <row r="86" spans="1:14">
      <c r="A86" s="110" t="s">
        <v>528</v>
      </c>
      <c r="B86" s="316" t="s">
        <v>529</v>
      </c>
      <c r="C86" s="495" t="s">
        <v>1268</v>
      </c>
      <c r="D86" s="62">
        <v>455</v>
      </c>
      <c r="E86" s="172">
        <v>442</v>
      </c>
      <c r="F86" s="62">
        <v>433</v>
      </c>
      <c r="G86" s="62">
        <v>458</v>
      </c>
      <c r="H86" s="62">
        <v>399</v>
      </c>
      <c r="I86" s="62">
        <v>411</v>
      </c>
      <c r="J86" s="62">
        <v>473</v>
      </c>
      <c r="K86" s="62">
        <v>495</v>
      </c>
      <c r="L86" s="62">
        <v>424</v>
      </c>
      <c r="M86" s="62">
        <v>828</v>
      </c>
      <c r="N86" s="62"/>
    </row>
    <row r="87" spans="1:14" ht="22.8">
      <c r="A87" s="110" t="s">
        <v>530</v>
      </c>
      <c r="B87" s="316" t="s">
        <v>531</v>
      </c>
      <c r="C87" s="495" t="s">
        <v>1276</v>
      </c>
      <c r="D87" s="62">
        <v>520</v>
      </c>
      <c r="E87" s="172">
        <v>492</v>
      </c>
      <c r="F87" s="110">
        <v>416</v>
      </c>
      <c r="G87" s="110">
        <v>409</v>
      </c>
      <c r="H87" s="62">
        <v>414</v>
      </c>
      <c r="I87" s="62">
        <v>379</v>
      </c>
      <c r="J87" s="62">
        <v>305</v>
      </c>
      <c r="K87" s="62">
        <v>340</v>
      </c>
      <c r="L87" s="62">
        <v>220</v>
      </c>
      <c r="M87" s="62">
        <v>338</v>
      </c>
      <c r="N87" s="62"/>
    </row>
    <row r="88" spans="1:14">
      <c r="A88" s="110" t="s">
        <v>532</v>
      </c>
      <c r="B88" s="316" t="s">
        <v>533</v>
      </c>
      <c r="C88" s="495" t="s">
        <v>1269</v>
      </c>
      <c r="D88" s="62">
        <v>145</v>
      </c>
      <c r="E88" s="172">
        <v>136</v>
      </c>
      <c r="F88" s="62">
        <v>158</v>
      </c>
      <c r="G88" s="62">
        <v>138</v>
      </c>
      <c r="H88" s="62">
        <v>155</v>
      </c>
      <c r="I88" s="62">
        <v>139</v>
      </c>
      <c r="J88" s="62">
        <v>162</v>
      </c>
      <c r="K88" s="62">
        <v>126</v>
      </c>
      <c r="L88" s="62">
        <v>101</v>
      </c>
      <c r="M88" s="62">
        <v>260</v>
      </c>
      <c r="N88" s="62"/>
    </row>
    <row r="89" spans="1:14">
      <c r="A89" s="110" t="s">
        <v>534</v>
      </c>
      <c r="B89" s="316" t="s">
        <v>535</v>
      </c>
      <c r="C89" s="496" t="s">
        <v>1270</v>
      </c>
      <c r="D89" s="62">
        <v>435</v>
      </c>
      <c r="E89" s="62">
        <v>283</v>
      </c>
      <c r="F89" s="110">
        <v>217</v>
      </c>
      <c r="G89" s="110">
        <v>202</v>
      </c>
      <c r="H89" s="62">
        <v>221</v>
      </c>
      <c r="I89" s="62">
        <v>174</v>
      </c>
      <c r="J89" s="62">
        <v>161</v>
      </c>
      <c r="K89" s="62">
        <v>194</v>
      </c>
      <c r="L89" s="62">
        <v>97</v>
      </c>
      <c r="M89" s="62">
        <v>270</v>
      </c>
      <c r="N89" s="62"/>
    </row>
    <row r="90" spans="1:14" ht="22.8">
      <c r="A90" s="110" t="s">
        <v>536</v>
      </c>
      <c r="B90" s="316" t="s">
        <v>537</v>
      </c>
      <c r="C90" s="496" t="s">
        <v>1271</v>
      </c>
      <c r="D90" s="62">
        <v>233</v>
      </c>
      <c r="E90" s="62">
        <v>231</v>
      </c>
      <c r="F90" s="110">
        <v>239</v>
      </c>
      <c r="G90" s="110">
        <v>210</v>
      </c>
      <c r="H90" s="62">
        <v>219</v>
      </c>
      <c r="I90" s="62">
        <v>204</v>
      </c>
      <c r="J90" s="62">
        <v>237</v>
      </c>
      <c r="K90" s="62">
        <v>236</v>
      </c>
      <c r="L90" s="62">
        <v>198</v>
      </c>
      <c r="M90" s="62">
        <v>482</v>
      </c>
      <c r="N90" s="62"/>
    </row>
    <row r="91" spans="1:14" ht="15" customHeight="1">
      <c r="A91" s="110"/>
      <c r="B91" s="316"/>
      <c r="C91" s="477"/>
      <c r="D91" s="62"/>
      <c r="E91" s="62"/>
      <c r="F91" s="110"/>
      <c r="G91" s="110"/>
      <c r="H91" s="62"/>
      <c r="I91" s="62"/>
      <c r="J91" s="62"/>
      <c r="K91" s="62"/>
      <c r="L91" s="62"/>
      <c r="M91" s="62"/>
      <c r="N91" s="62"/>
    </row>
    <row r="92" spans="1:14" ht="24">
      <c r="A92" s="110" t="s">
        <v>552</v>
      </c>
      <c r="B92" s="316" t="s">
        <v>539</v>
      </c>
      <c r="C92" s="477" t="s">
        <v>1277</v>
      </c>
      <c r="D92" s="62">
        <v>346</v>
      </c>
      <c r="E92" s="62">
        <v>346</v>
      </c>
      <c r="F92" s="62">
        <v>314</v>
      </c>
      <c r="G92" s="62">
        <v>314</v>
      </c>
      <c r="H92" s="62">
        <v>266</v>
      </c>
      <c r="I92" s="62">
        <v>270</v>
      </c>
      <c r="J92" s="62">
        <v>313</v>
      </c>
      <c r="K92" s="62">
        <v>305</v>
      </c>
      <c r="L92" s="62">
        <v>253</v>
      </c>
      <c r="M92" s="62">
        <v>647</v>
      </c>
      <c r="N92" s="62"/>
    </row>
    <row r="93" spans="1:14">
      <c r="A93" s="110" t="s">
        <v>540</v>
      </c>
      <c r="B93" s="316" t="s">
        <v>541</v>
      </c>
      <c r="C93" s="496" t="s">
        <v>1272</v>
      </c>
      <c r="D93" s="62">
        <v>133</v>
      </c>
      <c r="E93" s="62">
        <v>102</v>
      </c>
      <c r="F93" s="62">
        <v>99</v>
      </c>
      <c r="G93" s="62">
        <v>88</v>
      </c>
      <c r="H93" s="62">
        <v>87</v>
      </c>
      <c r="I93" s="62">
        <v>93</v>
      </c>
      <c r="J93" s="62">
        <v>85</v>
      </c>
      <c r="K93" s="62">
        <v>81</v>
      </c>
      <c r="L93" s="62">
        <v>62</v>
      </c>
      <c r="M93" s="62">
        <v>141</v>
      </c>
      <c r="N93" s="62"/>
    </row>
    <row r="94" spans="1:14" ht="22.8">
      <c r="A94" s="110" t="s">
        <v>542</v>
      </c>
      <c r="B94" s="316" t="s">
        <v>543</v>
      </c>
      <c r="C94" s="496" t="s">
        <v>1278</v>
      </c>
      <c r="D94" s="62">
        <v>138</v>
      </c>
      <c r="E94" s="62">
        <v>145</v>
      </c>
      <c r="F94" s="62">
        <v>142</v>
      </c>
      <c r="G94" s="62">
        <v>112</v>
      </c>
      <c r="H94" s="62">
        <v>122</v>
      </c>
      <c r="I94" s="62">
        <v>127</v>
      </c>
      <c r="J94" s="62">
        <v>130</v>
      </c>
      <c r="K94" s="62">
        <v>140</v>
      </c>
      <c r="L94" s="62">
        <v>126</v>
      </c>
      <c r="M94" s="62">
        <v>184</v>
      </c>
      <c r="N94" s="62"/>
    </row>
    <row r="95" spans="1:14">
      <c r="A95" s="110" t="s">
        <v>544</v>
      </c>
      <c r="B95" s="316" t="s">
        <v>545</v>
      </c>
      <c r="C95" s="496" t="s">
        <v>1273</v>
      </c>
      <c r="D95" s="62">
        <v>223</v>
      </c>
      <c r="E95" s="62">
        <v>163</v>
      </c>
      <c r="F95" s="62">
        <v>153</v>
      </c>
      <c r="G95" s="62">
        <v>115</v>
      </c>
      <c r="H95" s="62">
        <v>126</v>
      </c>
      <c r="I95" s="62">
        <v>100</v>
      </c>
      <c r="J95" s="62">
        <v>105</v>
      </c>
      <c r="K95" s="62">
        <v>98</v>
      </c>
      <c r="L95" s="62">
        <v>80</v>
      </c>
      <c r="M95" s="62">
        <v>127</v>
      </c>
      <c r="N95" s="62"/>
    </row>
    <row r="96" spans="1:14">
      <c r="A96" s="110" t="s">
        <v>546</v>
      </c>
      <c r="B96" s="316" t="s">
        <v>547</v>
      </c>
      <c r="C96" s="496" t="s">
        <v>1274</v>
      </c>
      <c r="D96" s="62">
        <v>257</v>
      </c>
      <c r="E96" s="62">
        <v>256</v>
      </c>
      <c r="F96" s="62">
        <v>214</v>
      </c>
      <c r="G96" s="62">
        <v>221</v>
      </c>
      <c r="H96" s="62">
        <v>232</v>
      </c>
      <c r="I96" s="62">
        <v>228</v>
      </c>
      <c r="J96" s="62">
        <v>166</v>
      </c>
      <c r="K96" s="62">
        <v>152</v>
      </c>
      <c r="L96" s="62">
        <v>127</v>
      </c>
      <c r="M96" s="62">
        <v>308</v>
      </c>
      <c r="N96" s="62"/>
    </row>
    <row r="97" spans="1:14">
      <c r="A97" s="110" t="s">
        <v>548</v>
      </c>
      <c r="B97" s="316" t="s">
        <v>549</v>
      </c>
      <c r="C97" s="496" t="s">
        <v>1275</v>
      </c>
      <c r="D97" s="62">
        <v>311</v>
      </c>
      <c r="E97" s="62">
        <v>291</v>
      </c>
      <c r="F97" s="62">
        <v>275</v>
      </c>
      <c r="G97" s="62">
        <v>261</v>
      </c>
      <c r="H97" s="62">
        <v>268</v>
      </c>
      <c r="I97" s="62">
        <v>239</v>
      </c>
      <c r="J97" s="62">
        <v>226</v>
      </c>
      <c r="K97" s="62">
        <v>223</v>
      </c>
      <c r="L97" s="62">
        <v>215</v>
      </c>
      <c r="M97" s="62">
        <v>497</v>
      </c>
      <c r="N97" s="62"/>
    </row>
    <row r="98" spans="1:14">
      <c r="A98" s="62"/>
      <c r="B98" s="318"/>
      <c r="C98" s="479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>
      <c r="A99" s="62"/>
      <c r="B99" s="318"/>
      <c r="C99" s="479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>
      <c r="A100" s="108"/>
      <c r="B100" s="317"/>
      <c r="C100" s="478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34.200000000000003">
      <c r="A101" s="108" t="s">
        <v>553</v>
      </c>
      <c r="B101" s="317" t="s">
        <v>554</v>
      </c>
      <c r="C101" s="478" t="s">
        <v>1280</v>
      </c>
      <c r="D101" s="173">
        <v>9843</v>
      </c>
      <c r="E101" s="173">
        <v>8582</v>
      </c>
      <c r="F101" s="161">
        <v>8318</v>
      </c>
      <c r="G101" s="161">
        <v>7667</v>
      </c>
      <c r="H101" s="161">
        <v>7987</v>
      </c>
      <c r="I101" s="161">
        <v>7811</v>
      </c>
      <c r="J101" s="161">
        <v>7523</v>
      </c>
      <c r="K101" s="161">
        <v>7867</v>
      </c>
      <c r="L101" s="161">
        <v>6243</v>
      </c>
      <c r="M101" s="161">
        <v>6103</v>
      </c>
      <c r="N101" s="62"/>
    </row>
    <row r="102" spans="1:14">
      <c r="A102" s="110"/>
      <c r="B102" s="316"/>
      <c r="C102" s="477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24">
      <c r="A103" s="110" t="s">
        <v>526</v>
      </c>
      <c r="B103" s="316" t="s">
        <v>527</v>
      </c>
      <c r="C103" s="495" t="s">
        <v>1267</v>
      </c>
      <c r="D103" s="62">
        <v>1878</v>
      </c>
      <c r="E103" s="62">
        <v>1723</v>
      </c>
      <c r="F103" s="62">
        <v>1674</v>
      </c>
      <c r="G103" s="62">
        <v>1631</v>
      </c>
      <c r="H103" s="62">
        <v>1655</v>
      </c>
      <c r="I103" s="62">
        <v>1691</v>
      </c>
      <c r="J103" s="162">
        <v>1611</v>
      </c>
      <c r="K103" s="162">
        <v>1696</v>
      </c>
      <c r="L103" s="162">
        <v>1396</v>
      </c>
      <c r="M103" s="162">
        <v>1571</v>
      </c>
      <c r="N103" s="62"/>
    </row>
    <row r="104" spans="1:14">
      <c r="A104" s="110" t="s">
        <v>528</v>
      </c>
      <c r="B104" s="316" t="s">
        <v>529</v>
      </c>
      <c r="C104" s="495" t="s">
        <v>1268</v>
      </c>
      <c r="D104" s="62">
        <v>787</v>
      </c>
      <c r="E104" s="62">
        <v>713</v>
      </c>
      <c r="F104" s="62">
        <v>778</v>
      </c>
      <c r="G104" s="62">
        <v>787</v>
      </c>
      <c r="H104" s="62">
        <v>853</v>
      </c>
      <c r="I104" s="62">
        <v>813</v>
      </c>
      <c r="J104" s="62">
        <v>761</v>
      </c>
      <c r="K104" s="62">
        <v>858</v>
      </c>
      <c r="L104" s="62">
        <v>708</v>
      </c>
      <c r="M104" s="62">
        <v>631</v>
      </c>
      <c r="N104" s="62"/>
    </row>
    <row r="105" spans="1:14" ht="22.8">
      <c r="A105" s="110" t="s">
        <v>530</v>
      </c>
      <c r="B105" s="316" t="s">
        <v>531</v>
      </c>
      <c r="C105" s="495" t="s">
        <v>1276</v>
      </c>
      <c r="D105" s="62">
        <v>1453</v>
      </c>
      <c r="E105" s="62">
        <v>1276</v>
      </c>
      <c r="F105" s="62">
        <v>1164</v>
      </c>
      <c r="G105" s="62">
        <v>1101</v>
      </c>
      <c r="H105" s="62">
        <v>1121</v>
      </c>
      <c r="I105" s="62">
        <v>1042</v>
      </c>
      <c r="J105" s="62">
        <v>945</v>
      </c>
      <c r="K105" s="62">
        <v>919</v>
      </c>
      <c r="L105" s="62">
        <v>730</v>
      </c>
      <c r="M105" s="62">
        <v>868</v>
      </c>
      <c r="N105" s="62"/>
    </row>
    <row r="106" spans="1:14">
      <c r="A106" s="110" t="s">
        <v>532</v>
      </c>
      <c r="B106" s="316" t="s">
        <v>533</v>
      </c>
      <c r="C106" s="495" t="s">
        <v>1269</v>
      </c>
      <c r="D106" s="62">
        <v>413</v>
      </c>
      <c r="E106" s="62">
        <v>368</v>
      </c>
      <c r="F106" s="62">
        <v>423</v>
      </c>
      <c r="G106" s="62">
        <v>330</v>
      </c>
      <c r="H106" s="62">
        <v>308</v>
      </c>
      <c r="I106" s="62">
        <v>354</v>
      </c>
      <c r="J106" s="62">
        <v>345</v>
      </c>
      <c r="K106" s="62">
        <v>382</v>
      </c>
      <c r="L106" s="62">
        <v>274</v>
      </c>
      <c r="M106" s="62">
        <v>268</v>
      </c>
      <c r="N106" s="62"/>
    </row>
    <row r="107" spans="1:14">
      <c r="A107" s="110" t="s">
        <v>534</v>
      </c>
      <c r="B107" s="316" t="s">
        <v>535</v>
      </c>
      <c r="C107" s="496" t="s">
        <v>1270</v>
      </c>
      <c r="D107" s="62">
        <v>1147</v>
      </c>
      <c r="E107" s="62">
        <v>697</v>
      </c>
      <c r="F107" s="62">
        <v>500</v>
      </c>
      <c r="G107" s="62">
        <v>557</v>
      </c>
      <c r="H107" s="62">
        <v>465</v>
      </c>
      <c r="I107" s="62">
        <v>438</v>
      </c>
      <c r="J107" s="62">
        <v>418</v>
      </c>
      <c r="K107" s="62">
        <v>416</v>
      </c>
      <c r="L107" s="62">
        <v>269</v>
      </c>
      <c r="M107" s="62">
        <v>296</v>
      </c>
      <c r="N107" s="62"/>
    </row>
    <row r="108" spans="1:14" ht="22.8">
      <c r="A108" s="110" t="s">
        <v>536</v>
      </c>
      <c r="B108" s="316" t="s">
        <v>537</v>
      </c>
      <c r="C108" s="496" t="s">
        <v>1271</v>
      </c>
      <c r="D108" s="62">
        <v>559</v>
      </c>
      <c r="E108" s="62">
        <v>528</v>
      </c>
      <c r="F108" s="62">
        <v>588</v>
      </c>
      <c r="G108" s="62">
        <v>490</v>
      </c>
      <c r="H108" s="62">
        <v>588</v>
      </c>
      <c r="I108" s="62">
        <v>539</v>
      </c>
      <c r="J108" s="62">
        <v>556</v>
      </c>
      <c r="K108" s="62">
        <v>717</v>
      </c>
      <c r="L108" s="62">
        <v>594</v>
      </c>
      <c r="M108" s="62">
        <v>604</v>
      </c>
      <c r="N108" s="62"/>
    </row>
    <row r="109" spans="1:14">
      <c r="A109" s="110"/>
      <c r="B109" s="316"/>
      <c r="C109" s="477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24">
      <c r="A110" s="110" t="s">
        <v>538</v>
      </c>
      <c r="B110" s="316" t="s">
        <v>539</v>
      </c>
      <c r="C110" s="477" t="s">
        <v>1277</v>
      </c>
      <c r="D110" s="62">
        <v>817</v>
      </c>
      <c r="E110" s="62">
        <v>694</v>
      </c>
      <c r="F110" s="62">
        <v>734</v>
      </c>
      <c r="G110" s="62">
        <v>689</v>
      </c>
      <c r="H110" s="62">
        <v>671</v>
      </c>
      <c r="I110" s="62">
        <v>679</v>
      </c>
      <c r="J110" s="62">
        <v>698</v>
      </c>
      <c r="K110" s="62">
        <v>721</v>
      </c>
      <c r="L110" s="62">
        <v>581</v>
      </c>
      <c r="M110" s="62">
        <v>487</v>
      </c>
      <c r="N110" s="62"/>
    </row>
    <row r="111" spans="1:14">
      <c r="A111" s="110" t="s">
        <v>540</v>
      </c>
      <c r="B111" s="316" t="s">
        <v>541</v>
      </c>
      <c r="C111" s="496" t="s">
        <v>1272</v>
      </c>
      <c r="D111" s="62">
        <v>243</v>
      </c>
      <c r="E111" s="62">
        <v>238</v>
      </c>
      <c r="F111" s="62">
        <v>233</v>
      </c>
      <c r="G111" s="62">
        <v>212</v>
      </c>
      <c r="H111" s="62">
        <v>234</v>
      </c>
      <c r="I111" s="62">
        <v>205</v>
      </c>
      <c r="J111" s="62">
        <v>235</v>
      </c>
      <c r="K111" s="62">
        <v>213</v>
      </c>
      <c r="L111" s="62">
        <v>159</v>
      </c>
      <c r="M111" s="62">
        <v>108</v>
      </c>
      <c r="N111" s="62"/>
    </row>
    <row r="112" spans="1:14" ht="22.8">
      <c r="A112" s="110" t="s">
        <v>542</v>
      </c>
      <c r="B112" s="316" t="s">
        <v>543</v>
      </c>
      <c r="C112" s="496" t="s">
        <v>1278</v>
      </c>
      <c r="D112" s="62">
        <v>368</v>
      </c>
      <c r="E112" s="62">
        <v>331</v>
      </c>
      <c r="F112" s="62">
        <v>312</v>
      </c>
      <c r="G112" s="62">
        <v>280</v>
      </c>
      <c r="H112" s="62">
        <v>313</v>
      </c>
      <c r="I112" s="62">
        <v>281</v>
      </c>
      <c r="J112" s="62">
        <v>286</v>
      </c>
      <c r="K112" s="62">
        <v>364</v>
      </c>
      <c r="L112" s="62">
        <v>289</v>
      </c>
      <c r="M112" s="62">
        <v>264</v>
      </c>
      <c r="N112" s="62"/>
    </row>
    <row r="113" spans="1:14">
      <c r="A113" s="110" t="s">
        <v>544</v>
      </c>
      <c r="B113" s="316" t="s">
        <v>545</v>
      </c>
      <c r="C113" s="496" t="s">
        <v>1273</v>
      </c>
      <c r="D113" s="62">
        <v>744</v>
      </c>
      <c r="E113" s="62">
        <v>601</v>
      </c>
      <c r="F113" s="62">
        <v>507</v>
      </c>
      <c r="G113" s="62">
        <v>366</v>
      </c>
      <c r="H113" s="62">
        <v>389</v>
      </c>
      <c r="I113" s="62">
        <v>416</v>
      </c>
      <c r="J113" s="62">
        <v>407</v>
      </c>
      <c r="K113" s="62">
        <v>390</v>
      </c>
      <c r="L113" s="62">
        <v>268</v>
      </c>
      <c r="M113" s="62">
        <v>222</v>
      </c>
      <c r="N113" s="62"/>
    </row>
    <row r="114" spans="1:14">
      <c r="A114" s="110" t="s">
        <v>546</v>
      </c>
      <c r="B114" s="316" t="s">
        <v>547</v>
      </c>
      <c r="C114" s="496" t="s">
        <v>1274</v>
      </c>
      <c r="D114" s="62">
        <v>715</v>
      </c>
      <c r="E114" s="62">
        <v>669</v>
      </c>
      <c r="F114" s="62">
        <v>687</v>
      </c>
      <c r="G114" s="62">
        <v>580</v>
      </c>
      <c r="H114" s="62">
        <v>636</v>
      </c>
      <c r="I114" s="62">
        <v>599</v>
      </c>
      <c r="J114" s="62">
        <v>524</v>
      </c>
      <c r="K114" s="62">
        <v>498</v>
      </c>
      <c r="L114" s="62">
        <v>401</v>
      </c>
      <c r="M114" s="62">
        <v>371</v>
      </c>
      <c r="N114" s="62"/>
    </row>
    <row r="115" spans="1:14">
      <c r="A115" s="110" t="s">
        <v>548</v>
      </c>
      <c r="B115" s="316" t="s">
        <v>549</v>
      </c>
      <c r="C115" s="496" t="s">
        <v>1275</v>
      </c>
      <c r="D115" s="62">
        <v>719</v>
      </c>
      <c r="E115" s="62">
        <v>744</v>
      </c>
      <c r="F115" s="62">
        <v>718</v>
      </c>
      <c r="G115" s="62">
        <v>644</v>
      </c>
      <c r="H115" s="62">
        <v>754</v>
      </c>
      <c r="I115" s="62">
        <v>754</v>
      </c>
      <c r="J115" s="62">
        <v>737</v>
      </c>
      <c r="K115" s="62">
        <v>693</v>
      </c>
      <c r="L115" s="62">
        <v>574</v>
      </c>
      <c r="M115" s="62">
        <v>413</v>
      </c>
      <c r="N115" s="62"/>
    </row>
    <row r="116" spans="1:14">
      <c r="A116" s="62"/>
      <c r="B116" s="318"/>
      <c r="C116" s="479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>
      <c r="A117" s="62"/>
      <c r="B117" s="318"/>
      <c r="C117" s="479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>
      <c r="A118" s="62"/>
      <c r="B118" s="318"/>
      <c r="C118" s="479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>
      <c r="A119" s="62"/>
      <c r="B119" s="318"/>
      <c r="C119" s="479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</sheetData>
  <mergeCells count="10">
    <mergeCell ref="C3:C4"/>
    <mergeCell ref="C23:C25"/>
    <mergeCell ref="C44:C46"/>
    <mergeCell ref="C74:C75"/>
    <mergeCell ref="A3:A4"/>
    <mergeCell ref="B3:B4"/>
    <mergeCell ref="B23:B25"/>
    <mergeCell ref="A23:A25"/>
    <mergeCell ref="B44:B46"/>
    <mergeCell ref="A44:A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894B8-0DBA-244D-BA12-E0121D01FE73}">
  <sheetPr>
    <tabColor theme="2"/>
  </sheetPr>
  <dimension ref="A1:O18"/>
  <sheetViews>
    <sheetView topLeftCell="E1" zoomScale="112" workbookViewId="0">
      <selection activeCell="O16" sqref="O16"/>
    </sheetView>
  </sheetViews>
  <sheetFormatPr defaultColWidth="11.44140625" defaultRowHeight="14.4"/>
  <cols>
    <col min="1" max="1" width="24" style="680" customWidth="1"/>
    <col min="2" max="2" width="20.109375" style="757" customWidth="1"/>
    <col min="3" max="3" width="20.109375" style="709" customWidth="1"/>
    <col min="4" max="16384" width="11.44140625" style="680"/>
  </cols>
  <sheetData>
    <row r="1" spans="1:15">
      <c r="A1" s="707"/>
      <c r="B1" s="708"/>
      <c r="D1" s="710"/>
      <c r="E1" s="711"/>
      <c r="F1" s="712"/>
      <c r="G1" s="710"/>
      <c r="H1" s="713"/>
      <c r="I1" s="713"/>
      <c r="J1" s="713"/>
      <c r="K1" s="713"/>
      <c r="L1" s="713"/>
      <c r="M1" s="713"/>
      <c r="N1" s="713"/>
    </row>
    <row r="2" spans="1:15" ht="27.6">
      <c r="A2" s="707" t="s">
        <v>779</v>
      </c>
      <c r="B2" s="708" t="s">
        <v>780</v>
      </c>
      <c r="C2" s="714" t="s">
        <v>1281</v>
      </c>
      <c r="D2" s="710"/>
      <c r="E2" s="711"/>
      <c r="F2" s="712"/>
      <c r="G2" s="710"/>
      <c r="H2" s="713"/>
      <c r="I2" s="713"/>
      <c r="J2" s="713"/>
      <c r="K2" s="713"/>
      <c r="L2" s="713"/>
      <c r="M2" s="713"/>
      <c r="N2" s="713"/>
    </row>
    <row r="3" spans="1:15" ht="15" thickBot="1">
      <c r="A3" s="715" t="s">
        <v>478</v>
      </c>
      <c r="B3" s="716" t="s">
        <v>479</v>
      </c>
      <c r="C3" s="717" t="s">
        <v>1282</v>
      </c>
      <c r="D3" s="718"/>
      <c r="E3" s="719"/>
      <c r="F3" s="719"/>
      <c r="G3" s="720"/>
      <c r="H3" s="720"/>
      <c r="I3" s="720"/>
      <c r="J3" s="720"/>
      <c r="K3" s="718"/>
      <c r="L3" s="718"/>
      <c r="M3" s="718"/>
      <c r="N3" s="718"/>
      <c r="O3" s="718"/>
    </row>
    <row r="4" spans="1:15" ht="15" thickBot="1">
      <c r="A4" s="721"/>
      <c r="B4" s="722"/>
      <c r="C4" s="723"/>
      <c r="D4" s="724">
        <v>2012</v>
      </c>
      <c r="E4" s="724">
        <v>2013</v>
      </c>
      <c r="F4" s="724">
        <v>2014</v>
      </c>
      <c r="G4" s="725">
        <v>2015</v>
      </c>
      <c r="H4" s="725">
        <v>2016</v>
      </c>
      <c r="I4" s="725">
        <v>2017</v>
      </c>
      <c r="J4" s="725">
        <v>2018</v>
      </c>
      <c r="K4" s="725">
        <v>2019</v>
      </c>
      <c r="L4" s="725">
        <v>2020</v>
      </c>
      <c r="M4" s="725">
        <v>2021</v>
      </c>
      <c r="N4" s="725">
        <v>2022</v>
      </c>
      <c r="O4" s="725">
        <v>2023</v>
      </c>
    </row>
    <row r="5" spans="1:15" ht="22.8">
      <c r="A5" s="726" t="s">
        <v>480</v>
      </c>
      <c r="B5" s="727" t="s">
        <v>481</v>
      </c>
      <c r="C5" s="728" t="s">
        <v>1283</v>
      </c>
      <c r="D5" s="729">
        <v>613147</v>
      </c>
      <c r="E5" s="729">
        <v>625354</v>
      </c>
      <c r="F5" s="729">
        <v>634261</v>
      </c>
      <c r="G5" s="729">
        <v>646854</v>
      </c>
      <c r="H5" s="729">
        <v>661202</v>
      </c>
      <c r="I5" s="729">
        <v>673230</v>
      </c>
      <c r="J5" s="729">
        <v>694839</v>
      </c>
      <c r="K5" s="729">
        <v>714937</v>
      </c>
      <c r="L5" s="729">
        <v>735814</v>
      </c>
      <c r="M5" s="729">
        <v>758383</v>
      </c>
      <c r="N5" s="729">
        <v>790191</v>
      </c>
      <c r="O5" s="730">
        <v>817505</v>
      </c>
    </row>
    <row r="6" spans="1:15">
      <c r="A6" s="731"/>
      <c r="B6" s="732"/>
      <c r="D6" s="718"/>
      <c r="E6" s="719"/>
      <c r="F6" s="719"/>
      <c r="G6" s="718"/>
      <c r="H6" s="718"/>
      <c r="I6" s="718"/>
      <c r="J6" s="718"/>
      <c r="K6" s="718"/>
      <c r="L6" s="718"/>
      <c r="M6" s="706"/>
      <c r="N6" s="706"/>
      <c r="O6" s="733"/>
    </row>
    <row r="7" spans="1:15">
      <c r="A7" s="734" t="s">
        <v>251</v>
      </c>
      <c r="B7" s="735" t="s">
        <v>252</v>
      </c>
      <c r="C7" s="736" t="s">
        <v>1095</v>
      </c>
      <c r="D7" s="737">
        <v>49600</v>
      </c>
      <c r="E7" s="737">
        <v>51088</v>
      </c>
      <c r="F7" s="737">
        <v>51831</v>
      </c>
      <c r="G7" s="737">
        <v>54400</v>
      </c>
      <c r="H7" s="737">
        <v>55123</v>
      </c>
      <c r="I7" s="737">
        <v>56148</v>
      </c>
      <c r="J7" s="737">
        <v>58301</v>
      </c>
      <c r="K7" s="737">
        <v>60668</v>
      </c>
      <c r="L7" s="738">
        <v>62472</v>
      </c>
      <c r="M7" s="737">
        <v>64565</v>
      </c>
      <c r="N7" s="737">
        <v>67484</v>
      </c>
      <c r="O7" s="739">
        <v>70149</v>
      </c>
    </row>
    <row r="8" spans="1:15">
      <c r="A8" s="740" t="s">
        <v>253</v>
      </c>
      <c r="B8" s="741" t="s">
        <v>254</v>
      </c>
      <c r="C8" s="742" t="s">
        <v>1096</v>
      </c>
      <c r="D8" s="737">
        <v>105795</v>
      </c>
      <c r="E8" s="737">
        <v>108399</v>
      </c>
      <c r="F8" s="737">
        <v>111530</v>
      </c>
      <c r="G8" s="737">
        <v>114163</v>
      </c>
      <c r="H8" s="737">
        <v>117228</v>
      </c>
      <c r="I8" s="737">
        <v>117726</v>
      </c>
      <c r="J8" s="737">
        <v>122695</v>
      </c>
      <c r="K8" s="737">
        <v>127367</v>
      </c>
      <c r="L8" s="738">
        <v>131790</v>
      </c>
      <c r="M8" s="737">
        <v>136486</v>
      </c>
      <c r="N8" s="737">
        <v>142619</v>
      </c>
      <c r="O8" s="739">
        <v>148058</v>
      </c>
    </row>
    <row r="9" spans="1:15">
      <c r="A9" s="740" t="s">
        <v>135</v>
      </c>
      <c r="B9" s="741" t="s">
        <v>255</v>
      </c>
      <c r="C9" s="742" t="s">
        <v>1097</v>
      </c>
      <c r="D9" s="737">
        <v>59324</v>
      </c>
      <c r="E9" s="737">
        <v>59808</v>
      </c>
      <c r="F9" s="737">
        <v>60642</v>
      </c>
      <c r="G9" s="737">
        <v>60784</v>
      </c>
      <c r="H9" s="737">
        <v>62053</v>
      </c>
      <c r="I9" s="737">
        <v>63173</v>
      </c>
      <c r="J9" s="737">
        <v>64506</v>
      </c>
      <c r="K9" s="737">
        <v>66214</v>
      </c>
      <c r="L9" s="738">
        <v>68149</v>
      </c>
      <c r="M9" s="737">
        <v>70131</v>
      </c>
      <c r="N9" s="737">
        <v>72429</v>
      </c>
      <c r="O9" s="739">
        <v>74550</v>
      </c>
    </row>
    <row r="10" spans="1:15">
      <c r="A10" s="740" t="s">
        <v>256</v>
      </c>
      <c r="B10" s="741" t="s">
        <v>257</v>
      </c>
      <c r="C10" s="742" t="s">
        <v>1098</v>
      </c>
      <c r="D10" s="737">
        <v>50242</v>
      </c>
      <c r="E10" s="737">
        <v>49590</v>
      </c>
      <c r="F10" s="737">
        <v>50075</v>
      </c>
      <c r="G10" s="737">
        <v>50907</v>
      </c>
      <c r="H10" s="737">
        <v>51621</v>
      </c>
      <c r="I10" s="737">
        <v>52165</v>
      </c>
      <c r="J10" s="737">
        <v>53104</v>
      </c>
      <c r="K10" s="737">
        <v>53922</v>
      </c>
      <c r="L10" s="738">
        <v>54766</v>
      </c>
      <c r="M10" s="737">
        <v>56303</v>
      </c>
      <c r="N10" s="737">
        <v>57267</v>
      </c>
      <c r="O10" s="739">
        <v>58264</v>
      </c>
    </row>
    <row r="11" spans="1:15">
      <c r="A11" s="743" t="s">
        <v>258</v>
      </c>
      <c r="B11" s="744" t="s">
        <v>259</v>
      </c>
      <c r="C11" s="745" t="s">
        <v>1099</v>
      </c>
      <c r="D11" s="737">
        <v>117419</v>
      </c>
      <c r="E11" s="737">
        <v>122371</v>
      </c>
      <c r="F11" s="737">
        <v>123643</v>
      </c>
      <c r="G11" s="737">
        <v>125452</v>
      </c>
      <c r="H11" s="737">
        <v>128755</v>
      </c>
      <c r="I11" s="737">
        <v>132598</v>
      </c>
      <c r="J11" s="737">
        <v>135735</v>
      </c>
      <c r="K11" s="737">
        <v>138459</v>
      </c>
      <c r="L11" s="738">
        <v>142981</v>
      </c>
      <c r="M11" s="737">
        <v>147639</v>
      </c>
      <c r="N11" s="737">
        <v>152554</v>
      </c>
      <c r="O11" s="739">
        <v>158134</v>
      </c>
    </row>
    <row r="12" spans="1:15">
      <c r="A12" s="740" t="s">
        <v>260</v>
      </c>
      <c r="B12" s="741" t="s">
        <v>261</v>
      </c>
      <c r="C12" s="742" t="s">
        <v>1100</v>
      </c>
      <c r="D12" s="737">
        <v>26215</v>
      </c>
      <c r="E12" s="737">
        <v>27341</v>
      </c>
      <c r="F12" s="737">
        <v>27842</v>
      </c>
      <c r="G12" s="737">
        <v>28669</v>
      </c>
      <c r="H12" s="737">
        <v>29007</v>
      </c>
      <c r="I12" s="737">
        <v>29275</v>
      </c>
      <c r="J12" s="737">
        <v>30194</v>
      </c>
      <c r="K12" s="737">
        <v>31695</v>
      </c>
      <c r="L12" s="738">
        <v>31892</v>
      </c>
      <c r="M12" s="737">
        <v>33135</v>
      </c>
      <c r="N12" s="737">
        <v>34781</v>
      </c>
      <c r="O12" s="739">
        <v>35680</v>
      </c>
    </row>
    <row r="13" spans="1:15">
      <c r="A13" s="740" t="s">
        <v>262</v>
      </c>
      <c r="B13" s="741" t="s">
        <v>263</v>
      </c>
      <c r="C13" s="742" t="s">
        <v>1101</v>
      </c>
      <c r="D13" s="737">
        <v>92319</v>
      </c>
      <c r="E13" s="737">
        <v>92873</v>
      </c>
      <c r="F13" s="737">
        <v>93065</v>
      </c>
      <c r="G13" s="737">
        <v>95126</v>
      </c>
      <c r="H13" s="737">
        <v>97376</v>
      </c>
      <c r="I13" s="737">
        <v>98590</v>
      </c>
      <c r="J13" s="737">
        <v>102704</v>
      </c>
      <c r="K13" s="737">
        <v>106611</v>
      </c>
      <c r="L13" s="738">
        <v>110166</v>
      </c>
      <c r="M13" s="737">
        <v>112976</v>
      </c>
      <c r="N13" s="737">
        <v>117802</v>
      </c>
      <c r="O13" s="739">
        <v>121689</v>
      </c>
    </row>
    <row r="14" spans="1:15">
      <c r="A14" s="740" t="s">
        <v>264</v>
      </c>
      <c r="B14" s="741" t="s">
        <v>265</v>
      </c>
      <c r="C14" s="742" t="s">
        <v>1102</v>
      </c>
      <c r="D14" s="737">
        <v>91384</v>
      </c>
      <c r="E14" s="737">
        <v>92141</v>
      </c>
      <c r="F14" s="737">
        <v>93245</v>
      </c>
      <c r="G14" s="737">
        <v>94516</v>
      </c>
      <c r="H14" s="737">
        <v>97015</v>
      </c>
      <c r="I14" s="737">
        <v>100039</v>
      </c>
      <c r="J14" s="737">
        <v>103275</v>
      </c>
      <c r="K14" s="737">
        <v>104949</v>
      </c>
      <c r="L14" s="738">
        <v>107366</v>
      </c>
      <c r="M14" s="737">
        <v>109945</v>
      </c>
      <c r="N14" s="737">
        <v>117198</v>
      </c>
      <c r="O14" s="739">
        <v>122021</v>
      </c>
    </row>
    <row r="15" spans="1:15" ht="15" thickBot="1">
      <c r="A15" s="746" t="s">
        <v>267</v>
      </c>
      <c r="B15" s="747" t="s">
        <v>268</v>
      </c>
      <c r="C15" s="748" t="s">
        <v>1103</v>
      </c>
      <c r="D15" s="737">
        <v>20849</v>
      </c>
      <c r="E15" s="737">
        <v>21743</v>
      </c>
      <c r="F15" s="737">
        <v>22388</v>
      </c>
      <c r="G15" s="737">
        <v>22837</v>
      </c>
      <c r="H15" s="737">
        <v>23024</v>
      </c>
      <c r="I15" s="737">
        <v>23516</v>
      </c>
      <c r="J15" s="737">
        <v>24325</v>
      </c>
      <c r="K15" s="737">
        <v>25052</v>
      </c>
      <c r="L15" s="738">
        <v>26232</v>
      </c>
      <c r="M15" s="737">
        <v>27203</v>
      </c>
      <c r="N15" s="737">
        <v>28057</v>
      </c>
      <c r="O15" s="739">
        <v>28960</v>
      </c>
    </row>
    <row r="16" spans="1:15" ht="15" thickBot="1">
      <c r="A16" s="749"/>
      <c r="B16" s="750"/>
      <c r="C16" s="723"/>
      <c r="D16" s="720"/>
      <c r="E16" s="751"/>
      <c r="F16" s="751"/>
      <c r="G16" s="720"/>
      <c r="H16" s="720"/>
      <c r="I16" s="720"/>
      <c r="J16" s="720"/>
      <c r="K16" s="720"/>
      <c r="L16" s="720"/>
      <c r="M16" s="720"/>
      <c r="N16" s="720"/>
      <c r="O16" s="720"/>
    </row>
    <row r="17" spans="1:14" ht="61.2">
      <c r="A17" s="752" t="s">
        <v>781</v>
      </c>
      <c r="B17" s="753" t="s">
        <v>782</v>
      </c>
      <c r="C17" s="754" t="s">
        <v>1250</v>
      </c>
      <c r="D17" s="718"/>
      <c r="E17" s="719"/>
      <c r="F17" s="719"/>
      <c r="G17" s="718"/>
      <c r="H17" s="718"/>
      <c r="I17" s="718"/>
      <c r="J17" s="718"/>
      <c r="K17" s="718"/>
      <c r="L17" s="718"/>
      <c r="M17" s="718"/>
      <c r="N17" s="718"/>
    </row>
    <row r="18" spans="1:14">
      <c r="A18" s="755"/>
      <c r="B18" s="756"/>
      <c r="D18" s="718"/>
      <c r="E18" s="719"/>
      <c r="F18" s="719"/>
      <c r="G18" s="706"/>
      <c r="H18" s="706"/>
      <c r="I18" s="706"/>
      <c r="J18" s="706"/>
      <c r="K18" s="706"/>
      <c r="L18" s="706"/>
      <c r="M18" s="706"/>
      <c r="N18" s="706"/>
    </row>
  </sheetData>
  <mergeCells count="11">
    <mergeCell ref="J1:J2"/>
    <mergeCell ref="K1:K2"/>
    <mergeCell ref="L1:L2"/>
    <mergeCell ref="M1:M2"/>
    <mergeCell ref="N1:N2"/>
    <mergeCell ref="I1:I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6C22-C032-C644-8F5E-C58BD7BC6E9A}">
  <sheetPr>
    <tabColor theme="2"/>
  </sheetPr>
  <dimension ref="A1:O12"/>
  <sheetViews>
    <sheetView topLeftCell="E1" zoomScale="125" workbookViewId="0">
      <selection activeCell="O9" sqref="O9"/>
    </sheetView>
  </sheetViews>
  <sheetFormatPr defaultColWidth="11.44140625" defaultRowHeight="14.4"/>
  <cols>
    <col min="1" max="1" width="31" style="680" customWidth="1"/>
    <col min="2" max="2" width="27.109375" style="757" hidden="1" customWidth="1"/>
    <col min="3" max="3" width="33.44140625" style="790" hidden="1" customWidth="1"/>
    <col min="4" max="16384" width="11.44140625" style="680"/>
  </cols>
  <sheetData>
    <row r="1" spans="1:15" ht="39.6">
      <c r="A1" s="758" t="s">
        <v>783</v>
      </c>
      <c r="B1" s="759" t="s">
        <v>784</v>
      </c>
      <c r="C1" s="760" t="s">
        <v>1287</v>
      </c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</row>
    <row r="2" spans="1:15" ht="15" thickBot="1">
      <c r="A2" s="762"/>
      <c r="B2" s="763"/>
      <c r="C2" s="764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</row>
    <row r="3" spans="1:15" ht="15" thickBot="1">
      <c r="A3" s="765" t="s">
        <v>153</v>
      </c>
      <c r="B3" s="766" t="s">
        <v>154</v>
      </c>
      <c r="C3" s="767" t="s">
        <v>764</v>
      </c>
      <c r="D3" s="768">
        <v>2012</v>
      </c>
      <c r="E3" s="768">
        <v>2013</v>
      </c>
      <c r="F3" s="768">
        <v>2014</v>
      </c>
      <c r="G3" s="768">
        <v>2015</v>
      </c>
      <c r="H3" s="768">
        <v>2016</v>
      </c>
      <c r="I3" s="768">
        <v>2017</v>
      </c>
      <c r="J3" s="768">
        <v>2018</v>
      </c>
      <c r="K3" s="768">
        <v>2019</v>
      </c>
      <c r="L3" s="768">
        <v>2020</v>
      </c>
      <c r="M3" s="768">
        <v>2021</v>
      </c>
      <c r="N3" s="768">
        <v>2022</v>
      </c>
      <c r="O3" s="768">
        <v>2023</v>
      </c>
    </row>
    <row r="4" spans="1:15">
      <c r="A4" s="769"/>
      <c r="B4" s="770"/>
      <c r="C4" s="771"/>
      <c r="D4" s="772"/>
      <c r="E4" s="772"/>
      <c r="F4" s="773"/>
      <c r="G4" s="773"/>
      <c r="H4" s="772"/>
      <c r="I4" s="772"/>
      <c r="J4" s="772"/>
      <c r="K4" s="772"/>
      <c r="L4" s="772"/>
      <c r="M4" s="772"/>
      <c r="N4" s="772"/>
    </row>
    <row r="5" spans="1:15" ht="24">
      <c r="A5" s="774" t="s">
        <v>785</v>
      </c>
      <c r="B5" s="775" t="s">
        <v>786</v>
      </c>
      <c r="C5" s="776" t="s">
        <v>1284</v>
      </c>
      <c r="D5" s="777">
        <v>3.15</v>
      </c>
      <c r="E5" s="777">
        <v>3.11</v>
      </c>
      <c r="F5" s="777">
        <v>3.19</v>
      </c>
      <c r="G5" s="777">
        <v>3.19</v>
      </c>
      <c r="H5" s="777">
        <v>3.06</v>
      </c>
      <c r="I5" s="777">
        <v>2.95</v>
      </c>
      <c r="J5" s="777">
        <v>3.28</v>
      </c>
      <c r="K5" s="777">
        <v>3.33</v>
      </c>
      <c r="L5" s="777">
        <v>3.05</v>
      </c>
      <c r="M5" s="777">
        <v>2.89</v>
      </c>
      <c r="N5" s="777">
        <v>2.81</v>
      </c>
      <c r="O5" s="777">
        <v>2.71</v>
      </c>
    </row>
    <row r="6" spans="1:15">
      <c r="A6" s="778"/>
      <c r="B6" s="779"/>
      <c r="C6" s="771"/>
      <c r="D6" s="780"/>
      <c r="E6" s="773"/>
      <c r="F6" s="773"/>
      <c r="G6" s="773"/>
      <c r="H6" s="780"/>
      <c r="I6" s="780"/>
      <c r="J6" s="772"/>
      <c r="K6" s="772"/>
      <c r="L6" s="780"/>
      <c r="M6" s="780"/>
      <c r="N6" s="777"/>
      <c r="O6" s="777"/>
    </row>
    <row r="7" spans="1:15">
      <c r="A7" s="781" t="s">
        <v>787</v>
      </c>
      <c r="B7" s="782" t="s">
        <v>788</v>
      </c>
      <c r="C7" s="683" t="s">
        <v>1285</v>
      </c>
      <c r="D7" s="780">
        <v>2.93</v>
      </c>
      <c r="E7" s="773">
        <v>2.89</v>
      </c>
      <c r="F7" s="773">
        <v>2.95</v>
      </c>
      <c r="G7" s="773">
        <v>2.8</v>
      </c>
      <c r="H7" s="780">
        <v>2.76</v>
      </c>
      <c r="I7" s="780">
        <v>2.84</v>
      </c>
      <c r="J7" s="780">
        <v>3.36</v>
      </c>
      <c r="K7" s="780">
        <v>3.63</v>
      </c>
      <c r="L7" s="780">
        <v>3.36</v>
      </c>
      <c r="M7" s="780">
        <v>3.57</v>
      </c>
      <c r="N7" s="780">
        <v>2.93</v>
      </c>
      <c r="O7" s="780">
        <v>1.91</v>
      </c>
    </row>
    <row r="8" spans="1:15">
      <c r="A8" s="781" t="s">
        <v>789</v>
      </c>
      <c r="B8" s="782" t="s">
        <v>790</v>
      </c>
      <c r="C8" s="683" t="s">
        <v>1286</v>
      </c>
      <c r="D8" s="780">
        <v>3.31</v>
      </c>
      <c r="E8" s="773">
        <v>3.27</v>
      </c>
      <c r="F8" s="773">
        <v>3.35</v>
      </c>
      <c r="G8" s="773">
        <v>3.44</v>
      </c>
      <c r="H8" s="780">
        <v>3.26</v>
      </c>
      <c r="I8" s="780">
        <v>3.05</v>
      </c>
      <c r="J8" s="780">
        <v>3.28</v>
      </c>
      <c r="K8" s="780">
        <v>3.22</v>
      </c>
      <c r="L8" s="780">
        <v>2.92</v>
      </c>
      <c r="M8" s="780">
        <v>2.58</v>
      </c>
      <c r="N8" s="780">
        <v>2.73</v>
      </c>
      <c r="O8" s="780">
        <v>3.23</v>
      </c>
    </row>
    <row r="9" spans="1:15" ht="15" thickBot="1">
      <c r="A9" s="695"/>
      <c r="B9" s="783"/>
      <c r="C9" s="784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</row>
    <row r="10" spans="1:15">
      <c r="A10" s="679"/>
      <c r="B10" s="689"/>
      <c r="C10" s="785"/>
      <c r="D10" s="679"/>
      <c r="E10" s="679"/>
      <c r="F10" s="679"/>
      <c r="G10" s="679"/>
      <c r="H10" s="679"/>
      <c r="I10" s="679"/>
      <c r="J10" s="679"/>
      <c r="K10" s="679"/>
      <c r="L10" s="679"/>
      <c r="M10" s="679"/>
      <c r="N10" s="679"/>
    </row>
    <row r="11" spans="1:15" ht="28.8">
      <c r="A11" s="786" t="s">
        <v>791</v>
      </c>
      <c r="B11" s="787" t="s">
        <v>792</v>
      </c>
      <c r="C11" s="788" t="s">
        <v>1288</v>
      </c>
      <c r="D11" s="679"/>
      <c r="E11" s="679"/>
      <c r="F11" s="679"/>
      <c r="G11" s="679"/>
      <c r="H11" s="679"/>
      <c r="I11" s="679"/>
      <c r="J11" s="679"/>
      <c r="K11" s="679"/>
      <c r="L11" s="679"/>
      <c r="M11" s="679"/>
      <c r="N11" s="679"/>
    </row>
    <row r="12" spans="1:15">
      <c r="A12" s="706"/>
      <c r="B12" s="789"/>
      <c r="C12" s="788"/>
      <c r="D12" s="706"/>
      <c r="E12" s="706"/>
      <c r="F12" s="706"/>
      <c r="G12" s="706"/>
      <c r="H12" s="706"/>
      <c r="I12" s="706"/>
      <c r="J12" s="706"/>
      <c r="K12" s="706"/>
      <c r="L12" s="706"/>
      <c r="M12" s="706"/>
      <c r="N12" s="706"/>
    </row>
  </sheetData>
  <mergeCells count="1">
    <mergeCell ref="C11:C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1C26-B8BF-7C40-8624-929C9920B12A}">
  <sheetPr>
    <tabColor theme="2"/>
  </sheetPr>
  <dimension ref="A1:O62"/>
  <sheetViews>
    <sheetView topLeftCell="F24" zoomScaleNormal="152" workbookViewId="0">
      <selection activeCell="N69" sqref="A1:XFD1048576"/>
    </sheetView>
  </sheetViews>
  <sheetFormatPr defaultColWidth="11.44140625" defaultRowHeight="14.4"/>
  <cols>
    <col min="1" max="1" width="28.109375" style="680" customWidth="1"/>
    <col min="2" max="2" width="24.6640625" style="757" customWidth="1"/>
    <col min="3" max="3" width="24.6640625" style="790" customWidth="1"/>
    <col min="4" max="4" width="12.33203125" style="680" customWidth="1"/>
    <col min="5" max="16384" width="11.44140625" style="680"/>
  </cols>
  <sheetData>
    <row r="1" spans="1:15" ht="15.6">
      <c r="A1" s="791" t="s">
        <v>1289</v>
      </c>
      <c r="B1" s="792"/>
      <c r="C1" s="793"/>
      <c r="D1" s="794"/>
      <c r="E1" s="795"/>
      <c r="F1" s="795"/>
      <c r="G1" s="795"/>
      <c r="H1" s="795"/>
      <c r="I1" s="795"/>
      <c r="J1" s="796"/>
      <c r="K1" s="796"/>
      <c r="L1" s="797"/>
      <c r="M1" s="797"/>
      <c r="N1" s="797"/>
      <c r="O1" s="797"/>
    </row>
    <row r="2" spans="1:15" ht="15.6">
      <c r="A2" s="798" t="s">
        <v>1290</v>
      </c>
      <c r="B2" s="799"/>
      <c r="C2" s="800"/>
      <c r="D2" s="794"/>
      <c r="E2" s="795"/>
      <c r="F2" s="795"/>
      <c r="G2" s="795"/>
      <c r="H2" s="795"/>
      <c r="I2" s="795"/>
      <c r="J2" s="678"/>
      <c r="K2" s="795"/>
      <c r="L2" s="797"/>
      <c r="M2" s="797"/>
      <c r="N2" s="797"/>
      <c r="O2" s="797"/>
    </row>
    <row r="3" spans="1:15" ht="22.2" customHeight="1">
      <c r="A3" s="801"/>
      <c r="B3" s="802"/>
      <c r="C3" s="803"/>
      <c r="D3" s="801" t="s">
        <v>1291</v>
      </c>
      <c r="E3" s="804" t="s">
        <v>555</v>
      </c>
      <c r="F3" s="804"/>
      <c r="G3" s="804"/>
      <c r="H3" s="804"/>
      <c r="I3" s="804"/>
      <c r="J3" s="801" t="s">
        <v>1296</v>
      </c>
      <c r="K3" s="801" t="s">
        <v>1297</v>
      </c>
      <c r="L3" s="797"/>
      <c r="M3" s="797"/>
      <c r="N3" s="797"/>
      <c r="O3" s="797"/>
    </row>
    <row r="4" spans="1:15" ht="57" customHeight="1">
      <c r="A4" s="805"/>
      <c r="B4" s="806"/>
      <c r="C4" s="807"/>
      <c r="D4" s="805"/>
      <c r="E4" s="808" t="s">
        <v>1292</v>
      </c>
      <c r="F4" s="808" t="s">
        <v>1293</v>
      </c>
      <c r="G4" s="808" t="s">
        <v>1294</v>
      </c>
      <c r="H4" s="808" t="s">
        <v>1295</v>
      </c>
      <c r="I4" s="809" t="s">
        <v>1299</v>
      </c>
      <c r="J4" s="805"/>
      <c r="K4" s="805"/>
      <c r="L4" s="797"/>
      <c r="M4" s="797"/>
      <c r="N4" s="797"/>
      <c r="O4" s="797"/>
    </row>
    <row r="5" spans="1:15" ht="15.6">
      <c r="A5" s="810"/>
      <c r="B5" s="811"/>
      <c r="C5" s="812"/>
      <c r="D5" s="813"/>
      <c r="E5" s="814"/>
      <c r="F5" s="814"/>
      <c r="G5" s="814"/>
      <c r="H5" s="814"/>
      <c r="I5" s="814"/>
      <c r="J5" s="815"/>
      <c r="K5" s="813"/>
      <c r="L5" s="797"/>
      <c r="M5" s="797"/>
      <c r="N5" s="797"/>
      <c r="O5" s="797"/>
    </row>
    <row r="6" spans="1:15" ht="15.6">
      <c r="A6" s="816" t="s">
        <v>249</v>
      </c>
      <c r="B6" s="817" t="s">
        <v>250</v>
      </c>
      <c r="C6" s="818" t="s">
        <v>1094</v>
      </c>
      <c r="D6" s="819">
        <v>6912.9</v>
      </c>
      <c r="E6" s="657">
        <v>124.7</v>
      </c>
      <c r="F6" s="820">
        <v>150.19999999999999</v>
      </c>
      <c r="G6" s="820">
        <v>31.4</v>
      </c>
      <c r="H6" s="820">
        <v>118.8</v>
      </c>
      <c r="I6" s="820">
        <v>5.9</v>
      </c>
      <c r="J6" s="819">
        <v>7037.6</v>
      </c>
      <c r="K6" s="820">
        <v>101.8</v>
      </c>
      <c r="L6" s="797"/>
      <c r="M6" s="797"/>
      <c r="N6" s="797"/>
      <c r="O6" s="797"/>
    </row>
    <row r="7" spans="1:15" ht="15.6">
      <c r="A7" s="734" t="s">
        <v>251</v>
      </c>
      <c r="B7" s="735" t="s">
        <v>252</v>
      </c>
      <c r="C7" s="736" t="s">
        <v>1095</v>
      </c>
      <c r="D7" s="656">
        <v>559.5</v>
      </c>
      <c r="E7" s="656">
        <v>11.4</v>
      </c>
      <c r="F7" s="821">
        <v>13.7</v>
      </c>
      <c r="G7" s="821">
        <v>2.2999999999999998</v>
      </c>
      <c r="H7" s="821">
        <v>11.4</v>
      </c>
      <c r="I7" s="821">
        <v>0.1</v>
      </c>
      <c r="J7" s="656">
        <v>570.9</v>
      </c>
      <c r="K7" s="821">
        <v>102</v>
      </c>
      <c r="L7" s="797"/>
      <c r="M7" s="797"/>
      <c r="N7" s="797"/>
      <c r="O7" s="797"/>
    </row>
    <row r="8" spans="1:15" ht="15.6">
      <c r="A8" s="740" t="s">
        <v>253</v>
      </c>
      <c r="B8" s="741" t="s">
        <v>254</v>
      </c>
      <c r="C8" s="742" t="s">
        <v>1096</v>
      </c>
      <c r="D8" s="822">
        <v>1288.4000000000001</v>
      </c>
      <c r="E8" s="656">
        <v>22.6</v>
      </c>
      <c r="F8" s="821">
        <v>28.2</v>
      </c>
      <c r="G8" s="821">
        <v>5.5</v>
      </c>
      <c r="H8" s="821">
        <v>22.7</v>
      </c>
      <c r="I8" s="821">
        <v>-0.1</v>
      </c>
      <c r="J8" s="822">
        <v>1311</v>
      </c>
      <c r="K8" s="821">
        <v>101.8</v>
      </c>
      <c r="L8" s="797"/>
      <c r="M8" s="797"/>
      <c r="N8" s="797"/>
      <c r="O8" s="797"/>
    </row>
    <row r="9" spans="1:15" ht="15.6">
      <c r="A9" s="740" t="s">
        <v>135</v>
      </c>
      <c r="B9" s="741" t="s">
        <v>255</v>
      </c>
      <c r="C9" s="742" t="s">
        <v>1097</v>
      </c>
      <c r="D9" s="656">
        <v>533.79999999999995</v>
      </c>
      <c r="E9" s="656">
        <v>4.5999999999999996</v>
      </c>
      <c r="F9" s="823">
        <v>9</v>
      </c>
      <c r="G9" s="823">
        <v>3</v>
      </c>
      <c r="H9" s="823">
        <v>6</v>
      </c>
      <c r="I9" s="823">
        <v>-1.4</v>
      </c>
      <c r="J9" s="656">
        <v>538.4</v>
      </c>
      <c r="K9" s="686">
        <v>100.9</v>
      </c>
      <c r="L9" s="797"/>
      <c r="M9" s="797"/>
      <c r="N9" s="797"/>
      <c r="O9" s="797"/>
    </row>
    <row r="10" spans="1:15" ht="15.6">
      <c r="A10" s="740" t="s">
        <v>256</v>
      </c>
      <c r="B10" s="741" t="s">
        <v>257</v>
      </c>
      <c r="C10" s="824" t="s">
        <v>1098</v>
      </c>
      <c r="D10" s="656">
        <v>306.5</v>
      </c>
      <c r="E10" s="656">
        <v>1.9</v>
      </c>
      <c r="F10" s="821">
        <v>4.7</v>
      </c>
      <c r="G10" s="821">
        <v>1.5</v>
      </c>
      <c r="H10" s="821">
        <v>3.2</v>
      </c>
      <c r="I10" s="821">
        <v>-1.3</v>
      </c>
      <c r="J10" s="656">
        <v>308.39999999999998</v>
      </c>
      <c r="K10" s="821">
        <v>100.6</v>
      </c>
      <c r="L10" s="797"/>
      <c r="M10" s="797"/>
      <c r="N10" s="797"/>
      <c r="O10" s="797"/>
    </row>
    <row r="11" spans="1:15" ht="15.6">
      <c r="A11" s="743" t="s">
        <v>258</v>
      </c>
      <c r="B11" s="744" t="s">
        <v>259</v>
      </c>
      <c r="C11" s="825" t="s">
        <v>1099</v>
      </c>
      <c r="D11" s="822">
        <v>1435.5</v>
      </c>
      <c r="E11" s="656">
        <v>24.9</v>
      </c>
      <c r="F11" s="656">
        <v>29.8</v>
      </c>
      <c r="G11" s="656">
        <v>5.5</v>
      </c>
      <c r="H11" s="656">
        <v>24.3</v>
      </c>
      <c r="I11" s="656">
        <v>0.6</v>
      </c>
      <c r="J11" s="822">
        <v>1460.4</v>
      </c>
      <c r="K11" s="821">
        <v>101.7</v>
      </c>
      <c r="L11" s="797"/>
      <c r="M11" s="797"/>
      <c r="N11" s="797"/>
      <c r="O11" s="797"/>
    </row>
    <row r="12" spans="1:15" ht="15.6">
      <c r="A12" s="740" t="s">
        <v>260</v>
      </c>
      <c r="B12" s="741" t="s">
        <v>261</v>
      </c>
      <c r="C12" s="824" t="s">
        <v>1100</v>
      </c>
      <c r="D12" s="656">
        <v>270.3</v>
      </c>
      <c r="E12" s="656">
        <v>3.2</v>
      </c>
      <c r="F12" s="821">
        <v>5.0999999999999996</v>
      </c>
      <c r="G12" s="821">
        <v>1.3</v>
      </c>
      <c r="H12" s="821">
        <v>3.8</v>
      </c>
      <c r="I12" s="821">
        <v>-0.7</v>
      </c>
      <c r="J12" s="656">
        <v>273.5</v>
      </c>
      <c r="K12" s="686">
        <v>101.2</v>
      </c>
      <c r="L12" s="797"/>
      <c r="M12" s="797"/>
      <c r="N12" s="797"/>
      <c r="O12" s="797"/>
    </row>
    <row r="13" spans="1:15" ht="15.6">
      <c r="A13" s="740" t="s">
        <v>262</v>
      </c>
      <c r="B13" s="741" t="s">
        <v>263</v>
      </c>
      <c r="C13" s="824" t="s">
        <v>1101</v>
      </c>
      <c r="D13" s="822">
        <v>1054.5</v>
      </c>
      <c r="E13" s="656">
        <v>14.2</v>
      </c>
      <c r="F13" s="821">
        <v>19.899999999999999</v>
      </c>
      <c r="G13" s="821">
        <v>5.8</v>
      </c>
      <c r="H13" s="821">
        <v>14.1</v>
      </c>
      <c r="I13" s="821">
        <v>0.1</v>
      </c>
      <c r="J13" s="822">
        <v>1068.7</v>
      </c>
      <c r="K13" s="821">
        <v>101.3</v>
      </c>
      <c r="L13" s="797"/>
      <c r="M13" s="797"/>
      <c r="N13" s="797"/>
      <c r="O13" s="797"/>
    </row>
    <row r="14" spans="1:15" ht="15.6">
      <c r="A14" s="740" t="s">
        <v>264</v>
      </c>
      <c r="B14" s="741" t="s">
        <v>265</v>
      </c>
      <c r="C14" s="824" t="s">
        <v>1102</v>
      </c>
      <c r="D14" s="822">
        <v>1113.8</v>
      </c>
      <c r="E14" s="656">
        <v>31.2</v>
      </c>
      <c r="F14" s="821">
        <v>27.5</v>
      </c>
      <c r="G14" s="821">
        <v>5</v>
      </c>
      <c r="H14" s="821">
        <v>22.5</v>
      </c>
      <c r="I14" s="821">
        <v>8.6999999999999993</v>
      </c>
      <c r="J14" s="822">
        <v>1145</v>
      </c>
      <c r="K14" s="821">
        <v>102.8</v>
      </c>
      <c r="L14" s="797"/>
      <c r="M14" s="797"/>
      <c r="N14" s="797"/>
      <c r="O14" s="797"/>
    </row>
    <row r="15" spans="1:15" ht="16.2" thickBot="1">
      <c r="A15" s="746" t="s">
        <v>267</v>
      </c>
      <c r="B15" s="747" t="s">
        <v>268</v>
      </c>
      <c r="C15" s="826" t="s">
        <v>1103</v>
      </c>
      <c r="D15" s="827">
        <v>350.6</v>
      </c>
      <c r="E15" s="827">
        <v>10.7</v>
      </c>
      <c r="F15" s="828">
        <v>12.3</v>
      </c>
      <c r="G15" s="828">
        <v>1.5</v>
      </c>
      <c r="H15" s="828">
        <v>10.8</v>
      </c>
      <c r="I15" s="828">
        <v>-0.1</v>
      </c>
      <c r="J15" s="827">
        <v>361.3</v>
      </c>
      <c r="K15" s="699">
        <v>103.1</v>
      </c>
      <c r="L15" s="797"/>
      <c r="M15" s="797"/>
      <c r="N15" s="797"/>
      <c r="O15" s="797"/>
    </row>
    <row r="16" spans="1:15" ht="17.399999999999999">
      <c r="A16" s="829"/>
      <c r="B16" s="830"/>
      <c r="C16" s="831"/>
      <c r="D16" s="832"/>
      <c r="E16" s="833"/>
      <c r="F16" s="829"/>
      <c r="G16" s="834"/>
      <c r="H16" s="835"/>
      <c r="I16" s="836"/>
      <c r="J16" s="837"/>
      <c r="K16" s="837"/>
      <c r="L16" s="797"/>
      <c r="M16" s="797"/>
      <c r="N16" s="797"/>
      <c r="O16" s="797"/>
    </row>
    <row r="17" spans="1:15" ht="17.399999999999999">
      <c r="A17" s="838"/>
      <c r="B17" s="839"/>
      <c r="C17" s="840"/>
      <c r="D17" s="841"/>
      <c r="E17" s="842"/>
      <c r="F17" s="838"/>
      <c r="G17" s="796"/>
      <c r="H17" s="843"/>
      <c r="I17" s="678"/>
      <c r="J17" s="844"/>
      <c r="K17" s="844"/>
      <c r="L17" s="797"/>
      <c r="M17" s="797"/>
      <c r="N17" s="797"/>
      <c r="O17" s="797"/>
    </row>
    <row r="18" spans="1:15" ht="15.6">
      <c r="A18" s="791" t="s">
        <v>1599</v>
      </c>
      <c r="B18" s="792"/>
      <c r="C18" s="793"/>
      <c r="D18" s="794"/>
      <c r="E18" s="795"/>
      <c r="F18" s="795"/>
      <c r="G18" s="795"/>
      <c r="H18" s="795"/>
      <c r="I18" s="795"/>
      <c r="J18" s="796"/>
      <c r="K18" s="796"/>
      <c r="L18" s="797"/>
      <c r="M18" s="797"/>
      <c r="N18" s="797"/>
      <c r="O18" s="797"/>
    </row>
    <row r="19" spans="1:15" ht="19.5" customHeight="1">
      <c r="A19" s="838"/>
      <c r="B19" s="839"/>
      <c r="C19" s="840"/>
      <c r="D19" s="801" t="s">
        <v>1291</v>
      </c>
      <c r="E19" s="804" t="s">
        <v>555</v>
      </c>
      <c r="F19" s="804"/>
      <c r="G19" s="804"/>
      <c r="H19" s="804"/>
      <c r="I19" s="804"/>
      <c r="J19" s="801" t="s">
        <v>1296</v>
      </c>
      <c r="K19" s="801" t="s">
        <v>1297</v>
      </c>
      <c r="L19" s="797"/>
      <c r="M19" s="797"/>
      <c r="N19" s="797"/>
      <c r="O19" s="797"/>
    </row>
    <row r="20" spans="1:15" ht="63" customHeight="1">
      <c r="A20" s="838"/>
      <c r="B20" s="839"/>
      <c r="C20" s="840"/>
      <c r="D20" s="805"/>
      <c r="E20" s="808" t="s">
        <v>1292</v>
      </c>
      <c r="F20" s="808" t="s">
        <v>1293</v>
      </c>
      <c r="G20" s="808" t="s">
        <v>1294</v>
      </c>
      <c r="H20" s="808" t="s">
        <v>1295</v>
      </c>
      <c r="I20" s="809" t="s">
        <v>1299</v>
      </c>
      <c r="J20" s="805"/>
      <c r="K20" s="805"/>
      <c r="L20" s="797"/>
      <c r="M20" s="797"/>
      <c r="N20" s="797"/>
      <c r="O20" s="797"/>
    </row>
    <row r="21" spans="1:15" ht="12.9" customHeight="1">
      <c r="A21" s="816" t="s">
        <v>249</v>
      </c>
      <c r="B21" s="817" t="s">
        <v>250</v>
      </c>
      <c r="C21" s="818" t="s">
        <v>1094</v>
      </c>
      <c r="D21" s="845">
        <v>7037.6</v>
      </c>
      <c r="E21" s="845">
        <v>124.3</v>
      </c>
      <c r="F21" s="846">
        <v>146</v>
      </c>
      <c r="G21" s="846">
        <v>31.5</v>
      </c>
      <c r="H21" s="846">
        <v>114.5</v>
      </c>
      <c r="I21" s="846">
        <v>9.8000000000000007</v>
      </c>
      <c r="J21" s="845">
        <v>7161.9</v>
      </c>
      <c r="K21" s="846">
        <v>101.8</v>
      </c>
      <c r="L21" s="797"/>
      <c r="M21" s="797"/>
      <c r="N21" s="797"/>
      <c r="O21" s="797"/>
    </row>
    <row r="22" spans="1:15" ht="14.1" customHeight="1">
      <c r="A22" s="734" t="s">
        <v>251</v>
      </c>
      <c r="B22" s="735" t="s">
        <v>252</v>
      </c>
      <c r="C22" s="736" t="s">
        <v>1095</v>
      </c>
      <c r="D22" s="847">
        <v>570.9</v>
      </c>
      <c r="E22" s="847">
        <v>12.5</v>
      </c>
      <c r="F22" s="848">
        <v>14.7</v>
      </c>
      <c r="G22" s="848">
        <v>2.2999999999999998</v>
      </c>
      <c r="H22" s="848">
        <v>12.4</v>
      </c>
      <c r="I22" s="848">
        <v>0.1</v>
      </c>
      <c r="J22" s="847">
        <v>583.4</v>
      </c>
      <c r="K22" s="848">
        <v>102.2</v>
      </c>
      <c r="L22" s="797"/>
      <c r="M22" s="797"/>
      <c r="N22" s="797"/>
      <c r="O22" s="797"/>
    </row>
    <row r="23" spans="1:15" ht="14.1" customHeight="1">
      <c r="A23" s="740" t="s">
        <v>253</v>
      </c>
      <c r="B23" s="741" t="s">
        <v>254</v>
      </c>
      <c r="C23" s="742" t="s">
        <v>1096</v>
      </c>
      <c r="D23" s="847">
        <v>1311</v>
      </c>
      <c r="E23" s="847">
        <v>24.8</v>
      </c>
      <c r="F23" s="849">
        <v>30.8</v>
      </c>
      <c r="G23" s="849">
        <v>5.4</v>
      </c>
      <c r="H23" s="849">
        <v>25.4</v>
      </c>
      <c r="I23" s="849">
        <v>-0.6</v>
      </c>
      <c r="J23" s="847">
        <v>1335.8</v>
      </c>
      <c r="K23" s="849">
        <v>101.9</v>
      </c>
      <c r="L23" s="797"/>
      <c r="M23" s="797"/>
      <c r="N23" s="797"/>
      <c r="O23" s="797"/>
    </row>
    <row r="24" spans="1:15" ht="14.1" customHeight="1">
      <c r="A24" s="740" t="s">
        <v>135</v>
      </c>
      <c r="B24" s="741" t="s">
        <v>255</v>
      </c>
      <c r="C24" s="742" t="s">
        <v>1097</v>
      </c>
      <c r="D24" s="847">
        <v>538.4</v>
      </c>
      <c r="E24" s="847">
        <v>6</v>
      </c>
      <c r="F24" s="850">
        <v>10.4</v>
      </c>
      <c r="G24" s="850">
        <v>2.8</v>
      </c>
      <c r="H24" s="850">
        <v>7.6</v>
      </c>
      <c r="I24" s="850">
        <v>-1.6</v>
      </c>
      <c r="J24" s="847">
        <v>544.4</v>
      </c>
      <c r="K24" s="851">
        <v>101.1</v>
      </c>
      <c r="L24" s="797"/>
      <c r="M24" s="797"/>
      <c r="N24" s="797"/>
      <c r="O24" s="797"/>
    </row>
    <row r="25" spans="1:15" ht="14.1" customHeight="1">
      <c r="A25" s="740" t="s">
        <v>256</v>
      </c>
      <c r="B25" s="741" t="s">
        <v>257</v>
      </c>
      <c r="C25" s="824" t="s">
        <v>1098</v>
      </c>
      <c r="D25" s="847">
        <v>308.39999999999998</v>
      </c>
      <c r="E25" s="847">
        <v>3.7</v>
      </c>
      <c r="F25" s="848">
        <v>7.3</v>
      </c>
      <c r="G25" s="848">
        <v>1.7</v>
      </c>
      <c r="H25" s="848">
        <v>5.6</v>
      </c>
      <c r="I25" s="848">
        <v>-1.9</v>
      </c>
      <c r="J25" s="847">
        <v>312.10000000000002</v>
      </c>
      <c r="K25" s="848">
        <v>101.2</v>
      </c>
      <c r="L25" s="797"/>
      <c r="M25" s="797"/>
      <c r="N25" s="797"/>
      <c r="O25" s="797"/>
    </row>
    <row r="26" spans="1:15" ht="14.1" customHeight="1">
      <c r="A26" s="743" t="s">
        <v>258</v>
      </c>
      <c r="B26" s="744" t="s">
        <v>259</v>
      </c>
      <c r="C26" s="825" t="s">
        <v>1099</v>
      </c>
      <c r="D26" s="847">
        <v>1460.4</v>
      </c>
      <c r="E26" s="847">
        <v>29.7</v>
      </c>
      <c r="F26" s="852">
        <v>35.200000000000003</v>
      </c>
      <c r="G26" s="852">
        <v>5.6</v>
      </c>
      <c r="H26" s="852">
        <v>29.6</v>
      </c>
      <c r="I26" s="852">
        <v>0.1</v>
      </c>
      <c r="J26" s="847">
        <v>1490.1</v>
      </c>
      <c r="K26" s="849">
        <v>102</v>
      </c>
      <c r="L26" s="797"/>
      <c r="M26" s="797"/>
      <c r="N26" s="797"/>
      <c r="O26" s="797"/>
    </row>
    <row r="27" spans="1:15" ht="14.1" customHeight="1">
      <c r="A27" s="740" t="s">
        <v>260</v>
      </c>
      <c r="B27" s="741" t="s">
        <v>261</v>
      </c>
      <c r="C27" s="824" t="s">
        <v>1100</v>
      </c>
      <c r="D27" s="847">
        <v>273.5</v>
      </c>
      <c r="E27" s="847">
        <v>3.6</v>
      </c>
      <c r="F27" s="853">
        <v>6.2</v>
      </c>
      <c r="G27" s="853">
        <v>1.4</v>
      </c>
      <c r="H27" s="853">
        <v>4.8</v>
      </c>
      <c r="I27" s="853">
        <v>-1.2</v>
      </c>
      <c r="J27" s="847">
        <v>277.10000000000002</v>
      </c>
      <c r="K27" s="851">
        <v>101.3</v>
      </c>
      <c r="L27" s="797"/>
      <c r="M27" s="797"/>
      <c r="N27" s="797"/>
      <c r="O27" s="797"/>
    </row>
    <row r="28" spans="1:15" ht="14.1" customHeight="1">
      <c r="A28" s="740" t="s">
        <v>262</v>
      </c>
      <c r="B28" s="741" t="s">
        <v>263</v>
      </c>
      <c r="C28" s="824" t="s">
        <v>1101</v>
      </c>
      <c r="D28" s="847">
        <v>1068.7</v>
      </c>
      <c r="E28" s="847">
        <v>18.100000000000001</v>
      </c>
      <c r="F28" s="854">
        <v>21.6</v>
      </c>
      <c r="G28" s="854">
        <v>6</v>
      </c>
      <c r="H28" s="854">
        <v>15.6</v>
      </c>
      <c r="I28" s="854">
        <v>2.5</v>
      </c>
      <c r="J28" s="847">
        <v>1086.8</v>
      </c>
      <c r="K28" s="848">
        <v>101.7</v>
      </c>
      <c r="L28" s="797"/>
      <c r="M28" s="797"/>
      <c r="N28" s="797"/>
      <c r="O28" s="797"/>
    </row>
    <row r="29" spans="1:15" ht="14.1" customHeight="1">
      <c r="A29" s="740" t="s">
        <v>264</v>
      </c>
      <c r="B29" s="741" t="s">
        <v>265</v>
      </c>
      <c r="C29" s="824" t="s">
        <v>1102</v>
      </c>
      <c r="D29" s="847">
        <v>1145</v>
      </c>
      <c r="E29" s="847">
        <v>20.5</v>
      </c>
      <c r="F29" s="854">
        <v>13</v>
      </c>
      <c r="G29" s="854">
        <v>4.5999999999999996</v>
      </c>
      <c r="H29" s="854">
        <v>8.4</v>
      </c>
      <c r="I29" s="854">
        <v>12.1</v>
      </c>
      <c r="J29" s="847">
        <v>1165.5</v>
      </c>
      <c r="K29" s="849">
        <v>101.8</v>
      </c>
      <c r="L29" s="797"/>
      <c r="M29" s="797"/>
      <c r="N29" s="797"/>
      <c r="O29" s="797"/>
    </row>
    <row r="30" spans="1:15" ht="14.1" customHeight="1" thickBot="1">
      <c r="A30" s="746" t="s">
        <v>267</v>
      </c>
      <c r="B30" s="747" t="s">
        <v>268</v>
      </c>
      <c r="C30" s="826" t="s">
        <v>1103</v>
      </c>
      <c r="D30" s="855">
        <v>361.3</v>
      </c>
      <c r="E30" s="855">
        <v>5.4</v>
      </c>
      <c r="F30" s="856">
        <v>6.8</v>
      </c>
      <c r="G30" s="856">
        <v>1.7</v>
      </c>
      <c r="H30" s="856">
        <v>5.0999999999999996</v>
      </c>
      <c r="I30" s="856">
        <v>0.3</v>
      </c>
      <c r="J30" s="855">
        <v>366.7</v>
      </c>
      <c r="K30" s="857">
        <v>101.5</v>
      </c>
      <c r="L30" s="797"/>
      <c r="M30" s="797"/>
      <c r="N30" s="797"/>
      <c r="O30" s="797"/>
    </row>
    <row r="31" spans="1:15" ht="14.1" customHeight="1">
      <c r="A31" s="838"/>
      <c r="B31" s="839"/>
      <c r="C31" s="840"/>
      <c r="D31" s="858"/>
      <c r="E31" s="859"/>
      <c r="F31" s="860"/>
      <c r="G31" s="858"/>
      <c r="H31" s="861"/>
      <c r="I31" s="862"/>
      <c r="J31" s="858"/>
      <c r="K31" s="863"/>
      <c r="L31" s="797"/>
      <c r="M31" s="797"/>
      <c r="N31" s="797"/>
      <c r="O31" s="797"/>
    </row>
    <row r="32" spans="1:15" ht="15.6">
      <c r="A32" s="864" t="s">
        <v>793</v>
      </c>
      <c r="B32" s="865" t="s">
        <v>794</v>
      </c>
      <c r="C32" s="866" t="s">
        <v>1298</v>
      </c>
      <c r="D32" s="867"/>
      <c r="E32" s="868"/>
      <c r="F32" s="868"/>
      <c r="G32" s="869"/>
      <c r="H32" s="870"/>
      <c r="I32" s="797"/>
      <c r="J32" s="797"/>
      <c r="K32" s="797"/>
      <c r="L32" s="797"/>
      <c r="M32" s="797"/>
      <c r="N32" s="797"/>
      <c r="O32" s="797"/>
    </row>
    <row r="33" spans="1:15" ht="15.6">
      <c r="A33" s="871" t="s">
        <v>478</v>
      </c>
      <c r="B33" s="872" t="s">
        <v>795</v>
      </c>
      <c r="C33" s="873" t="s">
        <v>1246</v>
      </c>
      <c r="D33" s="871"/>
      <c r="E33" s="868"/>
      <c r="F33" s="868"/>
      <c r="G33" s="869"/>
      <c r="H33" s="870"/>
      <c r="I33" s="797"/>
      <c r="J33" s="797"/>
      <c r="K33" s="797"/>
      <c r="L33" s="797"/>
      <c r="M33" s="797"/>
      <c r="N33" s="797"/>
      <c r="O33" s="797"/>
    </row>
    <row r="34" spans="1:15" ht="16.2" thickBot="1">
      <c r="A34" s="871"/>
      <c r="B34" s="872"/>
      <c r="C34" s="874"/>
      <c r="D34" s="871"/>
      <c r="E34" s="868"/>
      <c r="F34" s="868"/>
      <c r="G34" s="869"/>
      <c r="H34" s="870"/>
      <c r="I34" s="797"/>
      <c r="J34" s="797"/>
      <c r="K34" s="797"/>
      <c r="L34" s="797"/>
      <c r="M34" s="797"/>
      <c r="N34" s="797"/>
      <c r="O34" s="797"/>
    </row>
    <row r="35" spans="1:15" ht="15" thickBot="1">
      <c r="A35" s="875" t="s">
        <v>153</v>
      </c>
      <c r="B35" s="876" t="s">
        <v>154</v>
      </c>
      <c r="C35" s="767" t="s">
        <v>764</v>
      </c>
      <c r="D35" s="768">
        <v>2012</v>
      </c>
      <c r="E35" s="768">
        <v>2013</v>
      </c>
      <c r="F35" s="768">
        <v>2014</v>
      </c>
      <c r="G35" s="768">
        <v>2015</v>
      </c>
      <c r="H35" s="768">
        <v>2016</v>
      </c>
      <c r="I35" s="768">
        <v>2017</v>
      </c>
      <c r="J35" s="768">
        <v>2018</v>
      </c>
      <c r="K35" s="768">
        <v>2019</v>
      </c>
      <c r="L35" s="768">
        <v>2020</v>
      </c>
      <c r="M35" s="768">
        <v>2021</v>
      </c>
      <c r="N35" s="768">
        <v>2022</v>
      </c>
      <c r="O35" s="768">
        <v>2023</v>
      </c>
    </row>
    <row r="36" spans="1:15">
      <c r="A36" s="816" t="s">
        <v>249</v>
      </c>
      <c r="B36" s="817" t="s">
        <v>250</v>
      </c>
      <c r="C36" s="818" t="s">
        <v>1094</v>
      </c>
      <c r="D36" s="877">
        <v>118732</v>
      </c>
      <c r="E36" s="877">
        <v>120640</v>
      </c>
      <c r="F36" s="877">
        <v>126249</v>
      </c>
      <c r="G36" s="878">
        <v>128644</v>
      </c>
      <c r="H36" s="877">
        <v>124685</v>
      </c>
      <c r="I36" s="877">
        <v>120454</v>
      </c>
      <c r="J36" s="877">
        <v>138160</v>
      </c>
      <c r="K36" s="877">
        <v>140189</v>
      </c>
      <c r="L36" s="878">
        <v>118135</v>
      </c>
      <c r="M36" s="729">
        <v>111289</v>
      </c>
      <c r="N36" s="879">
        <v>118824</v>
      </c>
      <c r="O36" s="878">
        <v>114477</v>
      </c>
    </row>
    <row r="37" spans="1:15">
      <c r="A37" s="734" t="s">
        <v>251</v>
      </c>
      <c r="B37" s="735" t="s">
        <v>252</v>
      </c>
      <c r="C37" s="736" t="s">
        <v>1095</v>
      </c>
      <c r="D37" s="880">
        <v>11110</v>
      </c>
      <c r="E37" s="880">
        <v>11825</v>
      </c>
      <c r="F37" s="880">
        <v>12242</v>
      </c>
      <c r="G37" s="881">
        <v>12791</v>
      </c>
      <c r="H37" s="880">
        <v>11800</v>
      </c>
      <c r="I37" s="880">
        <v>11099</v>
      </c>
      <c r="J37" s="880">
        <v>12523</v>
      </c>
      <c r="K37" s="880">
        <v>13123</v>
      </c>
      <c r="L37" s="881">
        <v>11263</v>
      </c>
      <c r="M37" s="737">
        <v>10303</v>
      </c>
      <c r="N37" s="882">
        <v>11342</v>
      </c>
      <c r="O37" s="882">
        <v>12380</v>
      </c>
    </row>
    <row r="38" spans="1:15">
      <c r="A38" s="740" t="s">
        <v>253</v>
      </c>
      <c r="B38" s="741" t="s">
        <v>254</v>
      </c>
      <c r="C38" s="742" t="s">
        <v>1096</v>
      </c>
      <c r="D38" s="880">
        <v>24454</v>
      </c>
      <c r="E38" s="880">
        <v>24625</v>
      </c>
      <c r="F38" s="880">
        <v>25649</v>
      </c>
      <c r="G38" s="881">
        <v>25891</v>
      </c>
      <c r="H38" s="880">
        <v>24144</v>
      </c>
      <c r="I38" s="880">
        <v>24222</v>
      </c>
      <c r="J38" s="880">
        <v>25948</v>
      </c>
      <c r="K38" s="880">
        <v>26564</v>
      </c>
      <c r="L38" s="881">
        <v>23307</v>
      </c>
      <c r="M38" s="737">
        <v>21660</v>
      </c>
      <c r="N38" s="882">
        <v>22701</v>
      </c>
      <c r="O38" s="882">
        <v>25402</v>
      </c>
    </row>
    <row r="39" spans="1:15">
      <c r="A39" s="740" t="s">
        <v>135</v>
      </c>
      <c r="B39" s="741" t="s">
        <v>255</v>
      </c>
      <c r="C39" s="742" t="s">
        <v>1097</v>
      </c>
      <c r="D39" s="880">
        <v>7606</v>
      </c>
      <c r="E39" s="880">
        <v>7150</v>
      </c>
      <c r="F39" s="880">
        <v>7407</v>
      </c>
      <c r="G39" s="881">
        <v>7798</v>
      </c>
      <c r="H39" s="880">
        <v>8321</v>
      </c>
      <c r="I39" s="880">
        <v>7579</v>
      </c>
      <c r="J39" s="880">
        <v>8036</v>
      </c>
      <c r="K39" s="880">
        <v>7298</v>
      </c>
      <c r="L39" s="881">
        <v>6078</v>
      </c>
      <c r="M39" s="737">
        <v>5208</v>
      </c>
      <c r="N39" s="882">
        <v>6039</v>
      </c>
      <c r="O39" s="882">
        <v>7532</v>
      </c>
    </row>
    <row r="40" spans="1:15">
      <c r="A40" s="740" t="s">
        <v>256</v>
      </c>
      <c r="B40" s="741" t="s">
        <v>257</v>
      </c>
      <c r="C40" s="824" t="s">
        <v>1098</v>
      </c>
      <c r="D40" s="880">
        <v>5033</v>
      </c>
      <c r="E40" s="880">
        <v>4836</v>
      </c>
      <c r="F40" s="880">
        <v>4587</v>
      </c>
      <c r="G40" s="881">
        <v>4500</v>
      </c>
      <c r="H40" s="880">
        <v>4897</v>
      </c>
      <c r="I40" s="880">
        <v>4529</v>
      </c>
      <c r="J40" s="880">
        <v>4727</v>
      </c>
      <c r="K40" s="880">
        <v>4109</v>
      </c>
      <c r="L40" s="881">
        <v>3579</v>
      </c>
      <c r="M40" s="737">
        <v>2977</v>
      </c>
      <c r="N40" s="882">
        <v>3197</v>
      </c>
      <c r="O40" s="882">
        <v>5597</v>
      </c>
    </row>
    <row r="41" spans="1:15">
      <c r="A41" s="743" t="s">
        <v>258</v>
      </c>
      <c r="B41" s="744" t="s">
        <v>259</v>
      </c>
      <c r="C41" s="825" t="s">
        <v>1099</v>
      </c>
      <c r="D41" s="880">
        <v>28133</v>
      </c>
      <c r="E41" s="880">
        <v>29001</v>
      </c>
      <c r="F41" s="880">
        <v>30617</v>
      </c>
      <c r="G41" s="881">
        <v>32938</v>
      </c>
      <c r="H41" s="880">
        <v>30286</v>
      </c>
      <c r="I41" s="880">
        <v>29301</v>
      </c>
      <c r="J41" s="880">
        <v>30234</v>
      </c>
      <c r="K41" s="880">
        <v>29464</v>
      </c>
      <c r="L41" s="881">
        <v>25443</v>
      </c>
      <c r="M41" s="737">
        <v>21969</v>
      </c>
      <c r="N41" s="882">
        <v>24305</v>
      </c>
      <c r="O41" s="882">
        <v>29530</v>
      </c>
    </row>
    <row r="42" spans="1:15">
      <c r="A42" s="740" t="s">
        <v>260</v>
      </c>
      <c r="B42" s="741" t="s">
        <v>261</v>
      </c>
      <c r="C42" s="824" t="s">
        <v>1100</v>
      </c>
      <c r="D42" s="880">
        <v>5564</v>
      </c>
      <c r="E42" s="880">
        <v>5249</v>
      </c>
      <c r="F42" s="880">
        <v>5163</v>
      </c>
      <c r="G42" s="881">
        <v>5157</v>
      </c>
      <c r="H42" s="880">
        <v>4966</v>
      </c>
      <c r="I42" s="880">
        <v>4638</v>
      </c>
      <c r="J42" s="880">
        <v>5036</v>
      </c>
      <c r="K42" s="880">
        <v>4575</v>
      </c>
      <c r="L42" s="881">
        <v>3972</v>
      </c>
      <c r="M42" s="737">
        <v>3577</v>
      </c>
      <c r="N42" s="882">
        <v>3846</v>
      </c>
      <c r="O42" s="882">
        <v>4794</v>
      </c>
    </row>
    <row r="43" spans="1:15">
      <c r="A43" s="740" t="s">
        <v>262</v>
      </c>
      <c r="B43" s="741" t="s">
        <v>263</v>
      </c>
      <c r="C43" s="824" t="s">
        <v>1101</v>
      </c>
      <c r="D43" s="880">
        <v>14671</v>
      </c>
      <c r="E43" s="880">
        <v>14914</v>
      </c>
      <c r="F43" s="880">
        <v>15630</v>
      </c>
      <c r="G43" s="881">
        <v>15883</v>
      </c>
      <c r="H43" s="880">
        <v>16490</v>
      </c>
      <c r="I43" s="880">
        <v>15364</v>
      </c>
      <c r="J43" s="880">
        <v>18348</v>
      </c>
      <c r="K43" s="880">
        <v>18299</v>
      </c>
      <c r="L43" s="881">
        <v>14342</v>
      </c>
      <c r="M43" s="737">
        <v>12314</v>
      </c>
      <c r="N43" s="882">
        <v>14102</v>
      </c>
      <c r="O43" s="882">
        <v>15659</v>
      </c>
    </row>
    <row r="44" spans="1:15">
      <c r="A44" s="740" t="s">
        <v>264</v>
      </c>
      <c r="B44" s="741" t="s">
        <v>265</v>
      </c>
      <c r="C44" s="824" t="s">
        <v>1102</v>
      </c>
      <c r="D44" s="880">
        <v>17199</v>
      </c>
      <c r="E44" s="880">
        <v>18054</v>
      </c>
      <c r="F44" s="880">
        <v>19267</v>
      </c>
      <c r="G44" s="881">
        <v>18027</v>
      </c>
      <c r="H44" s="880">
        <v>17982</v>
      </c>
      <c r="I44" s="880">
        <v>17602</v>
      </c>
      <c r="J44" s="880">
        <v>22912</v>
      </c>
      <c r="K44" s="880">
        <v>24780</v>
      </c>
      <c r="L44" s="881">
        <v>20236</v>
      </c>
      <c r="M44" s="737">
        <v>21312</v>
      </c>
      <c r="N44" s="882">
        <v>22509</v>
      </c>
      <c r="O44" s="882">
        <v>8369</v>
      </c>
    </row>
    <row r="45" spans="1:15" ht="15" thickBot="1">
      <c r="A45" s="746" t="s">
        <v>267</v>
      </c>
      <c r="B45" s="747" t="s">
        <v>268</v>
      </c>
      <c r="C45" s="826" t="s">
        <v>1103</v>
      </c>
      <c r="D45" s="883">
        <v>4962</v>
      </c>
      <c r="E45" s="883">
        <v>4986</v>
      </c>
      <c r="F45" s="883">
        <v>5687</v>
      </c>
      <c r="G45" s="884">
        <v>5659</v>
      </c>
      <c r="H45" s="883">
        <v>5799</v>
      </c>
      <c r="I45" s="883">
        <v>6120</v>
      </c>
      <c r="J45" s="883">
        <v>10396</v>
      </c>
      <c r="K45" s="883">
        <v>11977</v>
      </c>
      <c r="L45" s="884">
        <v>9915</v>
      </c>
      <c r="M45" s="885">
        <v>11969</v>
      </c>
      <c r="N45" s="886">
        <v>10783</v>
      </c>
      <c r="O45" s="886">
        <v>5214</v>
      </c>
    </row>
    <row r="46" spans="1:15" ht="15.6">
      <c r="A46" s="797"/>
      <c r="B46" s="887"/>
      <c r="C46" s="888"/>
      <c r="D46" s="797"/>
      <c r="E46" s="797"/>
      <c r="F46" s="797"/>
      <c r="G46" s="797"/>
      <c r="H46" s="797"/>
      <c r="I46" s="797"/>
      <c r="J46" s="797"/>
      <c r="K46" s="797"/>
      <c r="L46" s="797"/>
      <c r="M46" s="797"/>
      <c r="N46" s="797"/>
      <c r="O46" s="797"/>
    </row>
    <row r="47" spans="1:15" ht="15.6">
      <c r="A47" s="797"/>
      <c r="B47" s="887"/>
      <c r="C47" s="888"/>
      <c r="D47" s="797"/>
      <c r="E47" s="797"/>
      <c r="F47" s="797"/>
      <c r="G47" s="797"/>
      <c r="H47" s="797"/>
      <c r="I47" s="797"/>
      <c r="J47" s="797"/>
      <c r="K47" s="797"/>
      <c r="L47" s="797"/>
      <c r="M47" s="797"/>
      <c r="N47" s="797"/>
      <c r="O47" s="797"/>
    </row>
    <row r="48" spans="1:15" ht="22.8">
      <c r="A48" s="726" t="s">
        <v>796</v>
      </c>
      <c r="B48" s="727" t="s">
        <v>797</v>
      </c>
      <c r="C48" s="889" t="s">
        <v>1300</v>
      </c>
      <c r="D48" s="726"/>
      <c r="E48" s="890"/>
      <c r="F48" s="890"/>
      <c r="G48" s="891"/>
      <c r="H48" s="892"/>
      <c r="I48" s="671"/>
      <c r="J48" s="671"/>
      <c r="K48" s="671"/>
      <c r="L48" s="671"/>
      <c r="M48" s="671"/>
      <c r="N48" s="671"/>
      <c r="O48" s="671"/>
    </row>
    <row r="49" spans="1:15">
      <c r="A49" s="871" t="s">
        <v>478</v>
      </c>
      <c r="B49" s="872" t="s">
        <v>795</v>
      </c>
      <c r="C49" s="873" t="s">
        <v>1246</v>
      </c>
      <c r="D49" s="871"/>
      <c r="E49" s="890"/>
      <c r="F49" s="890"/>
      <c r="G49" s="891"/>
      <c r="H49" s="892"/>
      <c r="I49" s="671"/>
      <c r="J49" s="671"/>
      <c r="K49" s="671"/>
      <c r="L49" s="671"/>
      <c r="M49" s="671"/>
      <c r="N49" s="671"/>
      <c r="O49" s="671"/>
    </row>
    <row r="50" spans="1:15" ht="15" thickBot="1">
      <c r="A50" s="871"/>
      <c r="B50" s="893"/>
      <c r="C50" s="874"/>
      <c r="D50" s="871"/>
      <c r="E50" s="890"/>
      <c r="F50" s="890"/>
      <c r="G50" s="891"/>
      <c r="H50" s="892"/>
      <c r="I50" s="671"/>
      <c r="J50" s="671"/>
      <c r="K50" s="671"/>
      <c r="L50" s="671"/>
      <c r="M50" s="671"/>
      <c r="N50" s="671"/>
      <c r="O50" s="671"/>
    </row>
    <row r="51" spans="1:15" ht="15" thickBot="1">
      <c r="A51" s="875" t="s">
        <v>153</v>
      </c>
      <c r="B51" s="876" t="s">
        <v>154</v>
      </c>
      <c r="C51" s="767" t="s">
        <v>764</v>
      </c>
      <c r="D51" s="894">
        <v>2012</v>
      </c>
      <c r="E51" s="894">
        <v>2013</v>
      </c>
      <c r="F51" s="894">
        <v>2014</v>
      </c>
      <c r="G51" s="894">
        <v>2015</v>
      </c>
      <c r="H51" s="894">
        <v>2016</v>
      </c>
      <c r="I51" s="894">
        <v>2017</v>
      </c>
      <c r="J51" s="894">
        <v>2018</v>
      </c>
      <c r="K51" s="894">
        <v>2019</v>
      </c>
      <c r="L51" s="894">
        <v>2020</v>
      </c>
      <c r="M51" s="894">
        <v>2021</v>
      </c>
      <c r="N51" s="894">
        <v>2022</v>
      </c>
      <c r="O51" s="894">
        <v>2023</v>
      </c>
    </row>
    <row r="52" spans="1:15">
      <c r="A52" s="816" t="s">
        <v>249</v>
      </c>
      <c r="B52" s="817" t="s">
        <v>250</v>
      </c>
      <c r="C52" s="818" t="s">
        <v>1094</v>
      </c>
      <c r="D52" s="654">
        <v>-7487</v>
      </c>
      <c r="E52" s="654">
        <v>-7203</v>
      </c>
      <c r="F52" s="654">
        <v>-7757</v>
      </c>
      <c r="G52" s="654">
        <v>-4229</v>
      </c>
      <c r="H52" s="654">
        <v>-3965</v>
      </c>
      <c r="I52" s="654">
        <v>-3925</v>
      </c>
      <c r="J52" s="654">
        <v>-5390</v>
      </c>
      <c r="K52" s="654">
        <v>-6160</v>
      </c>
      <c r="L52" s="654">
        <v>-4861</v>
      </c>
      <c r="M52" s="731">
        <v>-769</v>
      </c>
      <c r="N52" s="878">
        <v>5917</v>
      </c>
      <c r="O52" s="878">
        <v>9843</v>
      </c>
    </row>
    <row r="53" spans="1:15">
      <c r="A53" s="734" t="s">
        <v>251</v>
      </c>
      <c r="B53" s="735" t="s">
        <v>252</v>
      </c>
      <c r="C53" s="736" t="s">
        <v>1095</v>
      </c>
      <c r="D53" s="656">
        <v>-77</v>
      </c>
      <c r="E53" s="656">
        <v>-200</v>
      </c>
      <c r="F53" s="656">
        <v>-350</v>
      </c>
      <c r="G53" s="656">
        <v>-114</v>
      </c>
      <c r="H53" s="656">
        <v>-69</v>
      </c>
      <c r="I53" s="656">
        <v>-68</v>
      </c>
      <c r="J53" s="656">
        <v>-228</v>
      </c>
      <c r="K53" s="671">
        <v>-315</v>
      </c>
      <c r="L53" s="671">
        <v>-73</v>
      </c>
      <c r="M53" s="671">
        <v>643</v>
      </c>
      <c r="N53" s="671">
        <v>962</v>
      </c>
      <c r="O53" s="881">
        <v>1182</v>
      </c>
    </row>
    <row r="54" spans="1:15">
      <c r="A54" s="740" t="s">
        <v>253</v>
      </c>
      <c r="B54" s="741" t="s">
        <v>254</v>
      </c>
      <c r="C54" s="742" t="s">
        <v>1096</v>
      </c>
      <c r="D54" s="656">
        <v>-285</v>
      </c>
      <c r="E54" s="656">
        <v>-556</v>
      </c>
      <c r="F54" s="656">
        <v>-694</v>
      </c>
      <c r="G54" s="656">
        <v>-249</v>
      </c>
      <c r="H54" s="656">
        <v>-232</v>
      </c>
      <c r="I54" s="656">
        <v>-320</v>
      </c>
      <c r="J54" s="656">
        <v>-458</v>
      </c>
      <c r="K54" s="671">
        <v>-605</v>
      </c>
      <c r="L54" s="671">
        <v>-500</v>
      </c>
      <c r="M54" s="881">
        <v>1191</v>
      </c>
      <c r="N54" s="881">
        <v>1975</v>
      </c>
      <c r="O54" s="881">
        <v>2462</v>
      </c>
    </row>
    <row r="55" spans="1:15">
      <c r="A55" s="740" t="s">
        <v>135</v>
      </c>
      <c r="B55" s="741" t="s">
        <v>255</v>
      </c>
      <c r="C55" s="742" t="s">
        <v>1097</v>
      </c>
      <c r="D55" s="656">
        <v>-603</v>
      </c>
      <c r="E55" s="656">
        <v>-559</v>
      </c>
      <c r="F55" s="656">
        <v>-571</v>
      </c>
      <c r="G55" s="656">
        <v>-333</v>
      </c>
      <c r="H55" s="656">
        <v>-259</v>
      </c>
      <c r="I55" s="656">
        <v>-216</v>
      </c>
      <c r="J55" s="656">
        <v>-323</v>
      </c>
      <c r="K55" s="671">
        <v>-373</v>
      </c>
      <c r="L55" s="671">
        <v>-246</v>
      </c>
      <c r="M55" s="671">
        <v>-273</v>
      </c>
      <c r="N55" s="671">
        <v>74</v>
      </c>
      <c r="O55" s="881">
        <v>204</v>
      </c>
    </row>
    <row r="56" spans="1:15">
      <c r="A56" s="740" t="s">
        <v>256</v>
      </c>
      <c r="B56" s="741" t="s">
        <v>257</v>
      </c>
      <c r="C56" s="824" t="s">
        <v>1098</v>
      </c>
      <c r="D56" s="656">
        <v>-76</v>
      </c>
      <c r="E56" s="656">
        <v>-64</v>
      </c>
      <c r="F56" s="656">
        <v>-46</v>
      </c>
      <c r="G56" s="656">
        <v>-28</v>
      </c>
      <c r="H56" s="656">
        <v>-30</v>
      </c>
      <c r="I56" s="656">
        <v>-33</v>
      </c>
      <c r="J56" s="656">
        <v>-29</v>
      </c>
      <c r="K56" s="671">
        <v>-42</v>
      </c>
      <c r="L56" s="671">
        <v>-28</v>
      </c>
      <c r="M56" s="671">
        <v>42</v>
      </c>
      <c r="N56" s="671">
        <v>62</v>
      </c>
      <c r="O56" s="881">
        <v>71</v>
      </c>
    </row>
    <row r="57" spans="1:15">
      <c r="A57" s="743" t="s">
        <v>258</v>
      </c>
      <c r="B57" s="744" t="s">
        <v>259</v>
      </c>
      <c r="C57" s="825" t="s">
        <v>1099</v>
      </c>
      <c r="D57" s="656">
        <v>-665</v>
      </c>
      <c r="E57" s="656">
        <v>-694</v>
      </c>
      <c r="F57" s="656">
        <v>-601</v>
      </c>
      <c r="G57" s="656">
        <v>-373</v>
      </c>
      <c r="H57" s="656">
        <v>-309</v>
      </c>
      <c r="I57" s="656">
        <v>-426</v>
      </c>
      <c r="J57" s="656">
        <v>-724</v>
      </c>
      <c r="K57" s="671">
        <v>-793</v>
      </c>
      <c r="L57" s="881">
        <v>-1140</v>
      </c>
      <c r="M57" s="881">
        <v>1508</v>
      </c>
      <c r="N57" s="881">
        <v>2221</v>
      </c>
      <c r="O57" s="881">
        <v>2498</v>
      </c>
    </row>
    <row r="58" spans="1:15">
      <c r="A58" s="740" t="s">
        <v>260</v>
      </c>
      <c r="B58" s="741" t="s">
        <v>261</v>
      </c>
      <c r="C58" s="824" t="s">
        <v>1100</v>
      </c>
      <c r="D58" s="656">
        <v>-303</v>
      </c>
      <c r="E58" s="656">
        <v>-339</v>
      </c>
      <c r="F58" s="656">
        <v>-289</v>
      </c>
      <c r="G58" s="656">
        <v>-215</v>
      </c>
      <c r="H58" s="656">
        <v>-162</v>
      </c>
      <c r="I58" s="656">
        <v>-137</v>
      </c>
      <c r="J58" s="656">
        <v>-112</v>
      </c>
      <c r="K58" s="671">
        <v>-115</v>
      </c>
      <c r="L58" s="671">
        <v>-120</v>
      </c>
      <c r="M58" s="671">
        <v>-98</v>
      </c>
      <c r="N58" s="671">
        <v>69</v>
      </c>
      <c r="O58" s="881">
        <v>39</v>
      </c>
    </row>
    <row r="59" spans="1:15">
      <c r="A59" s="740" t="s">
        <v>262</v>
      </c>
      <c r="B59" s="741" t="s">
        <v>263</v>
      </c>
      <c r="C59" s="824" t="s">
        <v>1101</v>
      </c>
      <c r="D59" s="659">
        <v>-2982</v>
      </c>
      <c r="E59" s="659">
        <v>-2574</v>
      </c>
      <c r="F59" s="659">
        <v>-2559</v>
      </c>
      <c r="G59" s="659">
        <v>-1389</v>
      </c>
      <c r="H59" s="659">
        <v>-1194</v>
      </c>
      <c r="I59" s="659">
        <v>-1145</v>
      </c>
      <c r="J59" s="659">
        <v>-1263</v>
      </c>
      <c r="K59" s="881">
        <v>-1473</v>
      </c>
      <c r="L59" s="881">
        <v>-1198</v>
      </c>
      <c r="M59" s="881">
        <v>-2226</v>
      </c>
      <c r="N59" s="671">
        <v>-271</v>
      </c>
      <c r="O59" s="881">
        <v>955</v>
      </c>
    </row>
    <row r="60" spans="1:15">
      <c r="A60" s="740" t="s">
        <v>264</v>
      </c>
      <c r="B60" s="741" t="s">
        <v>265</v>
      </c>
      <c r="C60" s="824" t="s">
        <v>1102</v>
      </c>
      <c r="D60" s="659">
        <v>-2528</v>
      </c>
      <c r="E60" s="659">
        <v>-2108</v>
      </c>
      <c r="F60" s="659">
        <v>-2273</v>
      </c>
      <c r="G60" s="659">
        <v>-1365</v>
      </c>
      <c r="H60" s="659">
        <v>-1487</v>
      </c>
      <c r="I60" s="659">
        <v>-1407</v>
      </c>
      <c r="J60" s="659">
        <v>-2009</v>
      </c>
      <c r="K60" s="881">
        <v>-2075</v>
      </c>
      <c r="L60" s="881">
        <v>-1248</v>
      </c>
      <c r="M60" s="881">
        <v>-1691</v>
      </c>
      <c r="N60" s="671">
        <v>289</v>
      </c>
      <c r="O60" s="881">
        <v>1785</v>
      </c>
    </row>
    <row r="61" spans="1:15" ht="15" thickBot="1">
      <c r="A61" s="746" t="s">
        <v>267</v>
      </c>
      <c r="B61" s="747" t="s">
        <v>268</v>
      </c>
      <c r="C61" s="826" t="s">
        <v>1103</v>
      </c>
      <c r="D61" s="895">
        <v>32</v>
      </c>
      <c r="E61" s="895">
        <v>-109</v>
      </c>
      <c r="F61" s="895">
        <v>-374</v>
      </c>
      <c r="G61" s="895">
        <v>-163</v>
      </c>
      <c r="H61" s="827">
        <v>-223</v>
      </c>
      <c r="I61" s="827">
        <v>-173</v>
      </c>
      <c r="J61" s="827">
        <v>-244</v>
      </c>
      <c r="K61" s="896">
        <v>-369</v>
      </c>
      <c r="L61" s="896">
        <v>-308</v>
      </c>
      <c r="M61" s="896">
        <v>135</v>
      </c>
      <c r="N61" s="896">
        <v>536</v>
      </c>
      <c r="O61" s="896">
        <v>647</v>
      </c>
    </row>
    <row r="62" spans="1:15" ht="15.6">
      <c r="A62" s="797"/>
      <c r="B62" s="887"/>
      <c r="C62" s="888"/>
      <c r="D62" s="797"/>
      <c r="E62" s="797"/>
      <c r="F62" s="797"/>
      <c r="G62" s="797"/>
      <c r="H62" s="797"/>
      <c r="I62" s="797"/>
      <c r="J62" s="797"/>
      <c r="K62" s="797"/>
      <c r="L62" s="797"/>
      <c r="M62" s="797"/>
      <c r="N62" s="797"/>
      <c r="O62" s="797"/>
    </row>
  </sheetData>
  <mergeCells count="9">
    <mergeCell ref="J19:J20"/>
    <mergeCell ref="K19:K20"/>
    <mergeCell ref="D19:D20"/>
    <mergeCell ref="E19:I19"/>
    <mergeCell ref="A3:A4"/>
    <mergeCell ref="D3:D4"/>
    <mergeCell ref="E3:I3"/>
    <mergeCell ref="J3:J4"/>
    <mergeCell ref="K3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D334-5316-774C-A322-CD974CA14104}">
  <sheetPr>
    <tabColor theme="2"/>
  </sheetPr>
  <dimension ref="A1:O44"/>
  <sheetViews>
    <sheetView topLeftCell="J4" zoomScale="136" zoomScaleNormal="161" workbookViewId="0">
      <selection activeCell="P14" sqref="A1:XFD1048576"/>
    </sheetView>
  </sheetViews>
  <sheetFormatPr defaultColWidth="11.44140625" defaultRowHeight="14.4"/>
  <cols>
    <col min="1" max="1" width="36.6640625" style="680" customWidth="1"/>
    <col min="2" max="2" width="30.44140625" style="757" customWidth="1"/>
    <col min="3" max="3" width="30.44140625" style="790" customWidth="1"/>
    <col min="4" max="16384" width="11.44140625" style="680"/>
  </cols>
  <sheetData>
    <row r="1" spans="1:15" ht="91.2" customHeight="1">
      <c r="A1" s="1267" t="s">
        <v>798</v>
      </c>
      <c r="B1" s="1268" t="s">
        <v>799</v>
      </c>
      <c r="C1" s="760" t="s">
        <v>1311</v>
      </c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</row>
    <row r="2" spans="1:15" ht="15" thickBot="1">
      <c r="A2" s="1270" t="s">
        <v>800</v>
      </c>
      <c r="B2" s="1271" t="s">
        <v>801</v>
      </c>
      <c r="C2" s="1272" t="s">
        <v>1309</v>
      </c>
      <c r="D2" s="1273"/>
      <c r="E2" s="1273"/>
      <c r="F2" s="1273"/>
      <c r="G2" s="1273"/>
      <c r="H2" s="1273"/>
      <c r="I2" s="1273"/>
      <c r="J2" s="1273"/>
      <c r="K2" s="1273"/>
      <c r="L2" s="1273"/>
      <c r="M2" s="1273"/>
      <c r="N2" s="1273"/>
      <c r="O2" s="1273"/>
    </row>
    <row r="3" spans="1:15" ht="15" thickBot="1">
      <c r="A3" s="1274" t="s">
        <v>153</v>
      </c>
      <c r="B3" s="1275" t="s">
        <v>154</v>
      </c>
      <c r="C3" s="767" t="s">
        <v>764</v>
      </c>
      <c r="D3" s="1276">
        <v>2012</v>
      </c>
      <c r="E3" s="1276">
        <v>2013</v>
      </c>
      <c r="F3" s="1276">
        <v>2014</v>
      </c>
      <c r="G3" s="1276">
        <v>2015</v>
      </c>
      <c r="H3" s="1276">
        <v>2016</v>
      </c>
      <c r="I3" s="1276">
        <v>2017</v>
      </c>
      <c r="J3" s="1276">
        <v>2018</v>
      </c>
      <c r="K3" s="1276">
        <v>2019</v>
      </c>
      <c r="L3" s="1276">
        <v>2020</v>
      </c>
      <c r="M3" s="1276">
        <v>2021</v>
      </c>
      <c r="N3" s="1276">
        <v>2022</v>
      </c>
      <c r="O3" s="1276">
        <v>2023</v>
      </c>
    </row>
    <row r="4" spans="1:15">
      <c r="A4" s="1277" t="s">
        <v>249</v>
      </c>
      <c r="B4" s="1278" t="s">
        <v>802</v>
      </c>
      <c r="C4" s="911" t="s">
        <v>1094</v>
      </c>
      <c r="D4" s="1279">
        <v>38</v>
      </c>
      <c r="E4" s="1279">
        <v>37</v>
      </c>
      <c r="F4" s="1279">
        <v>30.6</v>
      </c>
      <c r="G4" s="1279">
        <v>32.1</v>
      </c>
      <c r="H4" s="1279">
        <v>25.4</v>
      </c>
      <c r="I4" s="1279">
        <v>25.6</v>
      </c>
      <c r="J4" s="1279">
        <v>22.4</v>
      </c>
      <c r="K4" s="1279">
        <v>20.100000000000001</v>
      </c>
      <c r="L4" s="1279">
        <v>25.3</v>
      </c>
      <c r="M4" s="1279">
        <v>33.299999999999997</v>
      </c>
      <c r="N4" s="1279">
        <v>33.200000000000003</v>
      </c>
      <c r="O4" s="1279">
        <v>29.8</v>
      </c>
    </row>
    <row r="5" spans="1:15">
      <c r="A5" s="1280" t="s">
        <v>803</v>
      </c>
      <c r="B5" s="1281" t="s">
        <v>804</v>
      </c>
      <c r="C5" s="919" t="s">
        <v>1301</v>
      </c>
      <c r="D5" s="1279"/>
      <c r="E5" s="1279"/>
      <c r="F5" s="1279"/>
      <c r="G5" s="1279"/>
      <c r="H5" s="1279"/>
      <c r="I5" s="1279"/>
      <c r="J5" s="1279"/>
      <c r="K5" s="1279"/>
      <c r="L5" s="1279"/>
      <c r="M5" s="1279"/>
      <c r="N5" s="1279"/>
    </row>
    <row r="6" spans="1:15">
      <c r="A6" s="1282" t="s">
        <v>229</v>
      </c>
      <c r="B6" s="1283" t="s">
        <v>230</v>
      </c>
      <c r="C6" s="683" t="s">
        <v>1105</v>
      </c>
      <c r="D6" s="1252">
        <v>37.200000000000003</v>
      </c>
      <c r="E6" s="1252">
        <v>36.5</v>
      </c>
      <c r="F6" s="1252">
        <v>29.7</v>
      </c>
      <c r="G6" s="1252">
        <v>31.5</v>
      </c>
      <c r="H6" s="1252">
        <v>25</v>
      </c>
      <c r="I6" s="1252">
        <v>25</v>
      </c>
      <c r="J6" s="1252">
        <v>22.5</v>
      </c>
      <c r="K6" s="1252">
        <v>20.100000000000001</v>
      </c>
      <c r="L6" s="1252">
        <v>25.3</v>
      </c>
      <c r="M6" s="1252">
        <v>33.1</v>
      </c>
      <c r="N6" s="1252">
        <v>32.799999999999997</v>
      </c>
      <c r="O6" s="1252">
        <v>29.7</v>
      </c>
    </row>
    <row r="7" spans="1:15">
      <c r="A7" s="1282" t="s">
        <v>235</v>
      </c>
      <c r="B7" s="1283" t="s">
        <v>152</v>
      </c>
      <c r="C7" s="683" t="s">
        <v>1142</v>
      </c>
      <c r="D7" s="1252">
        <v>39</v>
      </c>
      <c r="E7" s="1252">
        <v>37.5</v>
      </c>
      <c r="F7" s="1252">
        <v>31.5</v>
      </c>
      <c r="G7" s="1252">
        <v>32.700000000000003</v>
      </c>
      <c r="H7" s="1252">
        <v>25.7</v>
      </c>
      <c r="I7" s="1252">
        <v>26.3</v>
      </c>
      <c r="J7" s="1252">
        <v>22.2</v>
      </c>
      <c r="K7" s="1252">
        <v>20.2</v>
      </c>
      <c r="L7" s="1252">
        <v>25.3</v>
      </c>
      <c r="M7" s="1252">
        <v>33.4</v>
      </c>
      <c r="N7" s="1252">
        <v>33.5</v>
      </c>
      <c r="O7" s="1284">
        <v>30</v>
      </c>
    </row>
    <row r="8" spans="1:15">
      <c r="A8" s="1280" t="s">
        <v>805</v>
      </c>
      <c r="B8" s="1281" t="s">
        <v>806</v>
      </c>
      <c r="C8" s="915" t="s">
        <v>1303</v>
      </c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73"/>
    </row>
    <row r="9" spans="1:15">
      <c r="A9" s="1282" t="s">
        <v>807</v>
      </c>
      <c r="B9" s="1283" t="s">
        <v>808</v>
      </c>
      <c r="C9" s="683" t="s">
        <v>1304</v>
      </c>
      <c r="D9" s="1252"/>
      <c r="E9" s="1252"/>
      <c r="F9" s="1252">
        <v>26.9</v>
      </c>
      <c r="G9" s="1252">
        <v>29.3</v>
      </c>
      <c r="H9" s="1252">
        <v>18.600000000000001</v>
      </c>
      <c r="I9" s="1252">
        <v>20.399999999999999</v>
      </c>
      <c r="J9" s="1252">
        <v>20.100000000000001</v>
      </c>
      <c r="K9" s="1252">
        <v>14.7</v>
      </c>
      <c r="L9" s="1252">
        <v>18.3</v>
      </c>
      <c r="M9" s="1252">
        <v>33.299999999999997</v>
      </c>
      <c r="N9" s="1252">
        <v>34</v>
      </c>
      <c r="O9" s="1252">
        <v>30.2</v>
      </c>
    </row>
    <row r="10" spans="1:15">
      <c r="A10" s="1282" t="s">
        <v>809</v>
      </c>
      <c r="B10" s="1283" t="s">
        <v>810</v>
      </c>
      <c r="C10" s="683" t="s">
        <v>1305</v>
      </c>
      <c r="D10" s="1252"/>
      <c r="E10" s="1252"/>
      <c r="F10" s="1252">
        <v>32.6</v>
      </c>
      <c r="G10" s="1252">
        <v>33.6</v>
      </c>
      <c r="H10" s="1252">
        <v>29</v>
      </c>
      <c r="I10" s="1252">
        <v>28.4</v>
      </c>
      <c r="J10" s="1252">
        <v>23.7</v>
      </c>
      <c r="K10" s="1252">
        <v>23.2</v>
      </c>
      <c r="L10" s="1252">
        <v>29.3</v>
      </c>
      <c r="M10" s="1252">
        <v>33.299999999999997</v>
      </c>
      <c r="N10" s="1252">
        <v>32.6</v>
      </c>
      <c r="O10" s="1252">
        <v>29.6</v>
      </c>
    </row>
    <row r="11" spans="1:15">
      <c r="A11" s="1280" t="s">
        <v>811</v>
      </c>
      <c r="B11" s="1281" t="s">
        <v>812</v>
      </c>
      <c r="C11" s="919" t="s">
        <v>1302</v>
      </c>
      <c r="D11" s="1252"/>
      <c r="E11" s="1252"/>
      <c r="F11" s="1252"/>
      <c r="G11" s="1252"/>
      <c r="H11" s="1252"/>
      <c r="I11" s="1252"/>
      <c r="J11" s="1252"/>
      <c r="K11" s="1252"/>
      <c r="L11" s="1252"/>
      <c r="M11" s="1252"/>
      <c r="N11" s="1273"/>
    </row>
    <row r="12" spans="1:15">
      <c r="A12" s="1282" t="s">
        <v>813</v>
      </c>
      <c r="B12" s="1283" t="s">
        <v>814</v>
      </c>
      <c r="C12" s="683" t="s">
        <v>1307</v>
      </c>
      <c r="D12" s="1252" t="s">
        <v>556</v>
      </c>
      <c r="E12" s="1252">
        <v>45.2</v>
      </c>
      <c r="F12" s="1252">
        <v>37.9</v>
      </c>
      <c r="G12" s="1252">
        <v>40.5</v>
      </c>
      <c r="H12" s="1252">
        <v>31.5</v>
      </c>
      <c r="I12" s="1252">
        <v>32</v>
      </c>
      <c r="J12" s="1252">
        <v>28.3</v>
      </c>
      <c r="K12" s="1252">
        <v>25.7</v>
      </c>
      <c r="L12" s="1252">
        <v>31.8</v>
      </c>
      <c r="M12" s="1252">
        <v>40.5</v>
      </c>
      <c r="N12" s="1252">
        <v>40.299999999999997</v>
      </c>
      <c r="O12" s="1252">
        <v>36.700000000000003</v>
      </c>
    </row>
    <row r="13" spans="1:15">
      <c r="A13" s="1282" t="s">
        <v>815</v>
      </c>
      <c r="B13" s="1283" t="s">
        <v>816</v>
      </c>
      <c r="C13" s="683" t="s">
        <v>1308</v>
      </c>
      <c r="D13" s="1252" t="s">
        <v>556</v>
      </c>
      <c r="E13" s="1252">
        <v>35.6</v>
      </c>
      <c r="F13" s="1252">
        <v>28.5</v>
      </c>
      <c r="G13" s="1252">
        <v>29</v>
      </c>
      <c r="H13" s="1252">
        <v>23</v>
      </c>
      <c r="I13" s="1252">
        <v>22.9</v>
      </c>
      <c r="J13" s="1252">
        <v>20.9</v>
      </c>
      <c r="K13" s="1252">
        <v>16.2</v>
      </c>
      <c r="L13" s="1252">
        <v>22</v>
      </c>
      <c r="M13" s="1252">
        <v>31.2</v>
      </c>
      <c r="N13" s="1252">
        <v>31.6</v>
      </c>
      <c r="O13" s="1252">
        <v>27.8</v>
      </c>
    </row>
    <row r="14" spans="1:15" ht="76.2" customHeight="1">
      <c r="A14" s="1244" t="s">
        <v>817</v>
      </c>
      <c r="B14" s="1245" t="s">
        <v>818</v>
      </c>
      <c r="C14" s="925" t="s">
        <v>1325</v>
      </c>
      <c r="D14" s="1252" t="s">
        <v>556</v>
      </c>
      <c r="E14" s="1252">
        <v>33.299999999999997</v>
      </c>
      <c r="F14" s="1252">
        <v>27</v>
      </c>
      <c r="G14" s="1252">
        <v>27.9</v>
      </c>
      <c r="H14" s="1252">
        <v>21.8</v>
      </c>
      <c r="I14" s="1252">
        <v>22</v>
      </c>
      <c r="J14" s="1252">
        <v>19.3</v>
      </c>
      <c r="K14" s="1252">
        <v>17.100000000000001</v>
      </c>
      <c r="L14" s="1252">
        <v>21.7</v>
      </c>
      <c r="M14" s="1252">
        <v>29.7</v>
      </c>
      <c r="N14" s="1252">
        <v>30.3</v>
      </c>
      <c r="O14" s="1252">
        <v>26.9</v>
      </c>
    </row>
    <row r="15" spans="1:15" ht="73.2" customHeight="1">
      <c r="A15" s="1244" t="s">
        <v>819</v>
      </c>
      <c r="B15" s="1245" t="s">
        <v>820</v>
      </c>
      <c r="C15" s="925" t="s">
        <v>1326</v>
      </c>
      <c r="D15" s="1252" t="s">
        <v>556</v>
      </c>
      <c r="E15" s="1252">
        <v>25.2</v>
      </c>
      <c r="F15" s="1252">
        <v>21.3</v>
      </c>
      <c r="G15" s="1252">
        <v>21.8</v>
      </c>
      <c r="H15" s="1252">
        <v>19.899999999999999</v>
      </c>
      <c r="I15" s="1252">
        <v>18.899999999999999</v>
      </c>
      <c r="J15" s="1252">
        <v>14.8</v>
      </c>
      <c r="K15" s="1252">
        <v>13.3</v>
      </c>
      <c r="L15" s="1252">
        <v>17.8</v>
      </c>
      <c r="M15" s="1252">
        <v>24.1</v>
      </c>
      <c r="N15" s="1252">
        <v>22.7</v>
      </c>
      <c r="O15" s="1252">
        <v>19.899999999999999</v>
      </c>
    </row>
    <row r="16" spans="1:15">
      <c r="A16" s="1280" t="s">
        <v>821</v>
      </c>
      <c r="B16" s="1281" t="s">
        <v>822</v>
      </c>
      <c r="C16" s="1285" t="s">
        <v>1310</v>
      </c>
      <c r="D16" s="1252"/>
      <c r="E16" s="1252"/>
      <c r="F16" s="1252"/>
      <c r="G16" s="1252"/>
      <c r="H16" s="1252"/>
      <c r="I16" s="1252"/>
      <c r="J16" s="1252"/>
      <c r="K16" s="1252"/>
      <c r="L16" s="1252"/>
      <c r="M16" s="1252"/>
      <c r="N16" s="1273"/>
    </row>
    <row r="17" spans="1:15">
      <c r="A17" s="1277" t="s">
        <v>251</v>
      </c>
      <c r="B17" s="1278" t="s">
        <v>252</v>
      </c>
      <c r="C17" s="1286" t="s">
        <v>1095</v>
      </c>
      <c r="D17" s="1252">
        <v>34.200000000000003</v>
      </c>
      <c r="E17" s="1252">
        <v>53.9</v>
      </c>
      <c r="F17" s="1252">
        <v>40.700000000000003</v>
      </c>
      <c r="G17" s="1252">
        <v>41.2</v>
      </c>
      <c r="H17" s="1252">
        <v>37</v>
      </c>
      <c r="I17" s="1252">
        <v>40.5</v>
      </c>
      <c r="J17" s="1252">
        <v>33.799999999999997</v>
      </c>
      <c r="K17" s="1252">
        <v>32.6</v>
      </c>
      <c r="L17" s="1252">
        <v>34.700000000000003</v>
      </c>
      <c r="M17" s="1252">
        <v>40.700000000000003</v>
      </c>
      <c r="N17" s="1252">
        <v>48.5</v>
      </c>
      <c r="O17" s="1284">
        <v>48.132487638243802</v>
      </c>
    </row>
    <row r="18" spans="1:15">
      <c r="A18" s="1282" t="s">
        <v>229</v>
      </c>
      <c r="B18" s="1283" t="s">
        <v>230</v>
      </c>
      <c r="C18" s="1287" t="s">
        <v>1248</v>
      </c>
      <c r="D18" s="1252">
        <v>34.6</v>
      </c>
      <c r="E18" s="1252">
        <v>53.6</v>
      </c>
      <c r="F18" s="1252">
        <v>39</v>
      </c>
      <c r="G18" s="1252">
        <v>40.9</v>
      </c>
      <c r="H18" s="1252">
        <v>36.1</v>
      </c>
      <c r="I18" s="1252">
        <v>39.6</v>
      </c>
      <c r="J18" s="1252">
        <v>33.700000000000003</v>
      </c>
      <c r="K18" s="1252">
        <v>32.4</v>
      </c>
      <c r="L18" s="1252">
        <v>34.299999999999997</v>
      </c>
      <c r="M18" s="1252">
        <v>40.799999999999997</v>
      </c>
      <c r="N18" s="1252">
        <v>47</v>
      </c>
      <c r="O18" s="1284">
        <v>47.095468608697217</v>
      </c>
    </row>
    <row r="19" spans="1:15">
      <c r="A19" s="1282" t="s">
        <v>235</v>
      </c>
      <c r="B19" s="1283" t="s">
        <v>152</v>
      </c>
      <c r="C19" s="1287" t="s">
        <v>1249</v>
      </c>
      <c r="D19" s="1252">
        <v>33.799999999999997</v>
      </c>
      <c r="E19" s="1252">
        <v>54.1</v>
      </c>
      <c r="F19" s="1252">
        <v>42.4</v>
      </c>
      <c r="G19" s="1252">
        <v>41.4</v>
      </c>
      <c r="H19" s="1252">
        <v>38</v>
      </c>
      <c r="I19" s="1252">
        <v>41.5</v>
      </c>
      <c r="J19" s="1252">
        <v>33.9</v>
      </c>
      <c r="K19" s="1252">
        <v>32.799999999999997</v>
      </c>
      <c r="L19" s="1252">
        <v>35.1</v>
      </c>
      <c r="M19" s="1252">
        <v>40.5</v>
      </c>
      <c r="N19" s="1252">
        <v>50.1</v>
      </c>
      <c r="O19" s="1284">
        <v>49.224436679851941</v>
      </c>
    </row>
    <row r="20" spans="1:15">
      <c r="A20" s="1288" t="s">
        <v>823</v>
      </c>
      <c r="B20" s="1289" t="s">
        <v>824</v>
      </c>
      <c r="C20" s="1290" t="s">
        <v>1096</v>
      </c>
      <c r="D20" s="1252">
        <v>55.7</v>
      </c>
      <c r="E20" s="1252">
        <v>46.4</v>
      </c>
      <c r="F20" s="1252">
        <v>46.4</v>
      </c>
      <c r="G20" s="1252">
        <v>45.1</v>
      </c>
      <c r="H20" s="1252">
        <v>32.200000000000003</v>
      </c>
      <c r="I20" s="1252">
        <v>32.6</v>
      </c>
      <c r="J20" s="1252">
        <v>32.200000000000003</v>
      </c>
      <c r="K20" s="1252">
        <v>26.9</v>
      </c>
      <c r="L20" s="1252">
        <v>37.200000000000003</v>
      </c>
      <c r="M20" s="1252">
        <v>43.2</v>
      </c>
      <c r="N20" s="1252">
        <v>47.1</v>
      </c>
      <c r="O20" s="1284">
        <v>36.060409324309092</v>
      </c>
    </row>
    <row r="21" spans="1:15">
      <c r="A21" s="1244" t="s">
        <v>229</v>
      </c>
      <c r="B21" s="1245" t="s">
        <v>230</v>
      </c>
      <c r="C21" s="925" t="s">
        <v>1248</v>
      </c>
      <c r="D21" s="1252">
        <v>55.3</v>
      </c>
      <c r="E21" s="1252">
        <v>47.4</v>
      </c>
      <c r="F21" s="1252">
        <v>47</v>
      </c>
      <c r="G21" s="1252">
        <v>45.2</v>
      </c>
      <c r="H21" s="1252">
        <v>33.1</v>
      </c>
      <c r="I21" s="1252">
        <v>34</v>
      </c>
      <c r="J21" s="1252">
        <v>33.4</v>
      </c>
      <c r="K21" s="1252">
        <v>27.8</v>
      </c>
      <c r="L21" s="1252">
        <v>39</v>
      </c>
      <c r="M21" s="1252">
        <v>43.3</v>
      </c>
      <c r="N21" s="1252">
        <v>47.2</v>
      </c>
      <c r="O21" s="1284">
        <v>36.438841751655779</v>
      </c>
    </row>
    <row r="22" spans="1:15">
      <c r="A22" s="1244" t="s">
        <v>235</v>
      </c>
      <c r="B22" s="1245" t="s">
        <v>152</v>
      </c>
      <c r="C22" s="925" t="s">
        <v>1249</v>
      </c>
      <c r="D22" s="1252">
        <v>56.1</v>
      </c>
      <c r="E22" s="1252">
        <v>45.5</v>
      </c>
      <c r="F22" s="1252">
        <v>45.8</v>
      </c>
      <c r="G22" s="1252">
        <v>44.9</v>
      </c>
      <c r="H22" s="1252">
        <v>31.4</v>
      </c>
      <c r="I22" s="1252">
        <v>31.1</v>
      </c>
      <c r="J22" s="1252">
        <v>30.9</v>
      </c>
      <c r="K22" s="1252">
        <v>26</v>
      </c>
      <c r="L22" s="1252">
        <v>35.4</v>
      </c>
      <c r="M22" s="1252">
        <v>43.2</v>
      </c>
      <c r="N22" s="1252">
        <v>47.1</v>
      </c>
      <c r="O22" s="1284">
        <v>35.670056408825062</v>
      </c>
    </row>
    <row r="23" spans="1:15">
      <c r="A23" s="1277" t="s">
        <v>825</v>
      </c>
      <c r="B23" s="1278" t="s">
        <v>826</v>
      </c>
      <c r="C23" s="1286" t="s">
        <v>1097</v>
      </c>
      <c r="D23" s="1252">
        <v>28.1</v>
      </c>
      <c r="E23" s="1252">
        <v>39.5</v>
      </c>
      <c r="F23" s="1252">
        <v>26</v>
      </c>
      <c r="G23" s="1252">
        <v>28.9</v>
      </c>
      <c r="H23" s="1252">
        <v>24.7</v>
      </c>
      <c r="I23" s="1252">
        <v>24.2</v>
      </c>
      <c r="J23" s="1252">
        <v>21.5</v>
      </c>
      <c r="K23" s="1252">
        <v>24.4</v>
      </c>
      <c r="L23" s="1252">
        <v>27.9</v>
      </c>
      <c r="M23" s="1252">
        <v>38.1</v>
      </c>
      <c r="N23" s="1252">
        <v>31.2</v>
      </c>
      <c r="O23" s="1284">
        <v>30.852411825788565</v>
      </c>
    </row>
    <row r="24" spans="1:15">
      <c r="A24" s="1282" t="s">
        <v>229</v>
      </c>
      <c r="B24" s="1283" t="s">
        <v>230</v>
      </c>
      <c r="C24" s="1287" t="s">
        <v>1248</v>
      </c>
      <c r="D24" s="1252">
        <v>28.2</v>
      </c>
      <c r="E24" s="1252">
        <v>40.4</v>
      </c>
      <c r="F24" s="1252">
        <v>26.4</v>
      </c>
      <c r="G24" s="1252">
        <v>29.1</v>
      </c>
      <c r="H24" s="1252">
        <v>24.7</v>
      </c>
      <c r="I24" s="1252">
        <v>24.3</v>
      </c>
      <c r="J24" s="1252">
        <v>21.5</v>
      </c>
      <c r="K24" s="1252">
        <v>25.3</v>
      </c>
      <c r="L24" s="1252">
        <v>29</v>
      </c>
      <c r="M24" s="1252">
        <v>39.1</v>
      </c>
      <c r="N24" s="1252">
        <v>31.2</v>
      </c>
      <c r="O24" s="1284">
        <v>30.330534800771165</v>
      </c>
    </row>
    <row r="25" spans="1:15">
      <c r="A25" s="1282" t="s">
        <v>235</v>
      </c>
      <c r="B25" s="1283" t="s">
        <v>152</v>
      </c>
      <c r="C25" s="1287" t="s">
        <v>1249</v>
      </c>
      <c r="D25" s="1252">
        <v>28</v>
      </c>
      <c r="E25" s="1252">
        <v>38.5</v>
      </c>
      <c r="F25" s="1252">
        <v>25.7</v>
      </c>
      <c r="G25" s="1252">
        <v>28.7</v>
      </c>
      <c r="H25" s="1252">
        <v>24.7</v>
      </c>
      <c r="I25" s="1252">
        <v>24.1</v>
      </c>
      <c r="J25" s="1252">
        <v>21.6</v>
      </c>
      <c r="K25" s="1252">
        <v>23.6</v>
      </c>
      <c r="L25" s="1252">
        <v>26.7</v>
      </c>
      <c r="M25" s="1252">
        <v>37.200000000000003</v>
      </c>
      <c r="N25" s="1252">
        <v>31.3</v>
      </c>
      <c r="O25" s="1284">
        <v>31.403214482728419</v>
      </c>
    </row>
    <row r="26" spans="1:15">
      <c r="A26" s="1277" t="s">
        <v>256</v>
      </c>
      <c r="B26" s="1278" t="s">
        <v>257</v>
      </c>
      <c r="C26" s="1286" t="s">
        <v>1098</v>
      </c>
      <c r="D26" s="1252">
        <v>39.9</v>
      </c>
      <c r="E26" s="1252">
        <v>43.8</v>
      </c>
      <c r="F26" s="1252">
        <v>30.6</v>
      </c>
      <c r="G26" s="1252">
        <v>38</v>
      </c>
      <c r="H26" s="1252">
        <v>37.799999999999997</v>
      </c>
      <c r="I26" s="1252">
        <v>29.2</v>
      </c>
      <c r="J26" s="1252">
        <v>30.6</v>
      </c>
      <c r="K26" s="1252">
        <v>28.1</v>
      </c>
      <c r="L26" s="1252">
        <v>36.799999999999997</v>
      </c>
      <c r="M26" s="1252">
        <v>39.200000000000003</v>
      </c>
      <c r="N26" s="1252">
        <v>42</v>
      </c>
      <c r="O26" s="1284">
        <v>38.094443042646382</v>
      </c>
    </row>
    <row r="27" spans="1:15">
      <c r="A27" s="1282" t="s">
        <v>229</v>
      </c>
      <c r="B27" s="1283" t="s">
        <v>230</v>
      </c>
      <c r="C27" s="1287" t="s">
        <v>1248</v>
      </c>
      <c r="D27" s="1252">
        <v>37.700000000000003</v>
      </c>
      <c r="E27" s="1252">
        <v>44.8</v>
      </c>
      <c r="F27" s="1252">
        <v>32.4</v>
      </c>
      <c r="G27" s="1252">
        <v>39.5</v>
      </c>
      <c r="H27" s="1252">
        <v>39.6</v>
      </c>
      <c r="I27" s="1252">
        <v>31.2</v>
      </c>
      <c r="J27" s="1252">
        <v>31.6</v>
      </c>
      <c r="K27" s="1252">
        <v>29</v>
      </c>
      <c r="L27" s="1252">
        <v>37.6</v>
      </c>
      <c r="M27" s="1252">
        <v>39.299999999999997</v>
      </c>
      <c r="N27" s="1252">
        <v>42.7</v>
      </c>
      <c r="O27" s="1284">
        <v>38.158675127516169</v>
      </c>
    </row>
    <row r="28" spans="1:15">
      <c r="A28" s="1282" t="s">
        <v>235</v>
      </c>
      <c r="B28" s="1283" t="s">
        <v>152</v>
      </c>
      <c r="C28" s="1287" t="s">
        <v>1249</v>
      </c>
      <c r="D28" s="1252">
        <v>42.4</v>
      </c>
      <c r="E28" s="1252">
        <v>42.7</v>
      </c>
      <c r="F28" s="1252">
        <v>28.6</v>
      </c>
      <c r="G28" s="1252">
        <v>36.4</v>
      </c>
      <c r="H28" s="1252">
        <v>35.9</v>
      </c>
      <c r="I28" s="1252">
        <v>27.1</v>
      </c>
      <c r="J28" s="1252">
        <v>29.5</v>
      </c>
      <c r="K28" s="1252">
        <v>27.2</v>
      </c>
      <c r="L28" s="1252">
        <v>35.9</v>
      </c>
      <c r="M28" s="1252">
        <v>39</v>
      </c>
      <c r="N28" s="1252">
        <v>41.4</v>
      </c>
      <c r="O28" s="1284">
        <v>38.024712001344874</v>
      </c>
    </row>
    <row r="29" spans="1:15">
      <c r="A29" s="1277" t="s">
        <v>258</v>
      </c>
      <c r="B29" s="1278" t="s">
        <v>259</v>
      </c>
      <c r="C29" s="1286" t="s">
        <v>1099</v>
      </c>
      <c r="D29" s="1252">
        <v>51.4</v>
      </c>
      <c r="E29" s="1252">
        <v>43.4</v>
      </c>
      <c r="F29" s="1252">
        <v>31.7</v>
      </c>
      <c r="G29" s="1252">
        <v>28.9</v>
      </c>
      <c r="H29" s="1252">
        <v>22</v>
      </c>
      <c r="I29" s="1252">
        <v>14.3</v>
      </c>
      <c r="J29" s="1252">
        <v>14.8</v>
      </c>
      <c r="K29" s="1252">
        <v>14</v>
      </c>
      <c r="L29" s="1252">
        <v>18.8</v>
      </c>
      <c r="M29" s="1252">
        <v>23.8</v>
      </c>
      <c r="N29" s="1252">
        <v>19.899999999999999</v>
      </c>
      <c r="O29" s="1284">
        <v>20.396452079475392</v>
      </c>
    </row>
    <row r="30" spans="1:15">
      <c r="A30" s="1282" t="s">
        <v>229</v>
      </c>
      <c r="B30" s="1283" t="s">
        <v>230</v>
      </c>
      <c r="C30" s="1287" t="s">
        <v>1248</v>
      </c>
      <c r="D30" s="1252">
        <v>50.6</v>
      </c>
      <c r="E30" s="1252">
        <v>42.7</v>
      </c>
      <c r="F30" s="1252">
        <v>30.5</v>
      </c>
      <c r="G30" s="1252">
        <v>28.4</v>
      </c>
      <c r="H30" s="1252">
        <v>21.8</v>
      </c>
      <c r="I30" s="1252">
        <v>12.9</v>
      </c>
      <c r="J30" s="1252">
        <v>15.3</v>
      </c>
      <c r="K30" s="1252">
        <v>14.1</v>
      </c>
      <c r="L30" s="1252">
        <v>18.899999999999999</v>
      </c>
      <c r="M30" s="1252">
        <v>23.6</v>
      </c>
      <c r="N30" s="1252">
        <v>20.8</v>
      </c>
      <c r="O30" s="1284">
        <v>20.655435559889604</v>
      </c>
    </row>
    <row r="31" spans="1:15">
      <c r="A31" s="1282" t="s">
        <v>235</v>
      </c>
      <c r="B31" s="1283" t="s">
        <v>152</v>
      </c>
      <c r="C31" s="1287" t="s">
        <v>1249</v>
      </c>
      <c r="D31" s="1252">
        <v>52.4</v>
      </c>
      <c r="E31" s="1252">
        <v>44.2</v>
      </c>
      <c r="F31" s="1252">
        <v>33.1</v>
      </c>
      <c r="G31" s="1252">
        <v>29.5</v>
      </c>
      <c r="H31" s="1252">
        <v>22.3</v>
      </c>
      <c r="I31" s="1252">
        <v>15.7</v>
      </c>
      <c r="J31" s="1252">
        <v>14.3</v>
      </c>
      <c r="K31" s="1252">
        <v>13.9</v>
      </c>
      <c r="L31" s="1252">
        <v>18.7</v>
      </c>
      <c r="M31" s="1252">
        <v>23.9</v>
      </c>
      <c r="N31" s="1252">
        <v>19</v>
      </c>
      <c r="O31" s="1284">
        <v>20.117912106064367</v>
      </c>
    </row>
    <row r="32" spans="1:15">
      <c r="A32" s="1277" t="s">
        <v>260</v>
      </c>
      <c r="B32" s="1278" t="s">
        <v>261</v>
      </c>
      <c r="C32" s="1286" t="s">
        <v>1100</v>
      </c>
      <c r="D32" s="1252">
        <v>39.6</v>
      </c>
      <c r="E32" s="1252">
        <v>23.1</v>
      </c>
      <c r="F32" s="1252">
        <v>19</v>
      </c>
      <c r="G32" s="1252">
        <v>21.5</v>
      </c>
      <c r="H32" s="1252">
        <v>18.100000000000001</v>
      </c>
      <c r="I32" s="1252">
        <v>20.7</v>
      </c>
      <c r="J32" s="1252">
        <v>22.1</v>
      </c>
      <c r="K32" s="1252">
        <v>13.3</v>
      </c>
      <c r="L32" s="1252">
        <v>12.5</v>
      </c>
      <c r="M32" s="1252">
        <v>23.5</v>
      </c>
      <c r="N32" s="1252">
        <v>23.9</v>
      </c>
      <c r="O32" s="1284">
        <v>23.188885535955222</v>
      </c>
    </row>
    <row r="33" spans="1:15">
      <c r="A33" s="1282" t="s">
        <v>229</v>
      </c>
      <c r="B33" s="1283" t="s">
        <v>230</v>
      </c>
      <c r="C33" s="1287" t="s">
        <v>1248</v>
      </c>
      <c r="D33" s="1252">
        <v>42.2</v>
      </c>
      <c r="E33" s="1252">
        <v>23.3</v>
      </c>
      <c r="F33" s="1252">
        <v>19.7</v>
      </c>
      <c r="G33" s="1252">
        <v>22.6</v>
      </c>
      <c r="H33" s="1252">
        <v>19.100000000000001</v>
      </c>
      <c r="I33" s="1252">
        <v>21.4</v>
      </c>
      <c r="J33" s="1252">
        <v>23.8</v>
      </c>
      <c r="K33" s="1252">
        <v>14</v>
      </c>
      <c r="L33" s="1252">
        <v>12.1</v>
      </c>
      <c r="M33" s="1252">
        <v>24.2</v>
      </c>
      <c r="N33" s="1252">
        <v>24</v>
      </c>
      <c r="O33" s="1284">
        <v>23.078628487453106</v>
      </c>
    </row>
    <row r="34" spans="1:15">
      <c r="A34" s="1282" t="s">
        <v>235</v>
      </c>
      <c r="B34" s="1283" t="s">
        <v>152</v>
      </c>
      <c r="C34" s="1287" t="s">
        <v>1249</v>
      </c>
      <c r="D34" s="1252">
        <v>36.700000000000003</v>
      </c>
      <c r="E34" s="1252">
        <v>22.8</v>
      </c>
      <c r="F34" s="1252">
        <v>18.399999999999999</v>
      </c>
      <c r="G34" s="1252">
        <v>20.399999999999999</v>
      </c>
      <c r="H34" s="1252">
        <v>17.100000000000001</v>
      </c>
      <c r="I34" s="1252">
        <v>19.899999999999999</v>
      </c>
      <c r="J34" s="1252">
        <v>20.3</v>
      </c>
      <c r="K34" s="1252">
        <v>12.6</v>
      </c>
      <c r="L34" s="1252">
        <v>12.9</v>
      </c>
      <c r="M34" s="1252">
        <v>22.8</v>
      </c>
      <c r="N34" s="1252">
        <v>23.9</v>
      </c>
      <c r="O34" s="1284">
        <v>23.300729383023359</v>
      </c>
    </row>
    <row r="35" spans="1:15">
      <c r="A35" s="726" t="s">
        <v>262</v>
      </c>
      <c r="B35" s="727" t="s">
        <v>263</v>
      </c>
      <c r="C35" s="889" t="s">
        <v>1101</v>
      </c>
      <c r="D35" s="1252">
        <v>16.600000000000001</v>
      </c>
      <c r="E35" s="1252">
        <v>23.6</v>
      </c>
      <c r="F35" s="1252">
        <v>21.6</v>
      </c>
      <c r="G35" s="1252">
        <v>24.8</v>
      </c>
      <c r="H35" s="1252">
        <v>30.3</v>
      </c>
      <c r="I35" s="1252">
        <v>33.299999999999997</v>
      </c>
      <c r="J35" s="1252">
        <v>15.6</v>
      </c>
      <c r="K35" s="1252">
        <v>19.100000000000001</v>
      </c>
      <c r="L35" s="1252">
        <v>25.4</v>
      </c>
      <c r="M35" s="1252">
        <v>27</v>
      </c>
      <c r="N35" s="1252">
        <v>26.1</v>
      </c>
      <c r="O35" s="1284">
        <v>26.600808028614065</v>
      </c>
    </row>
    <row r="36" spans="1:15">
      <c r="A36" s="1282" t="s">
        <v>229</v>
      </c>
      <c r="B36" s="1283" t="s">
        <v>230</v>
      </c>
      <c r="C36" s="1287" t="s">
        <v>1248</v>
      </c>
      <c r="D36" s="1252">
        <v>16.3</v>
      </c>
      <c r="E36" s="1252">
        <v>23.5</v>
      </c>
      <c r="F36" s="1252">
        <v>20.8</v>
      </c>
      <c r="G36" s="1252">
        <v>24.2</v>
      </c>
      <c r="H36" s="1252">
        <v>29.8</v>
      </c>
      <c r="I36" s="1252">
        <v>32.299999999999997</v>
      </c>
      <c r="J36" s="1252">
        <v>15.5</v>
      </c>
      <c r="K36" s="1252">
        <v>19.100000000000001</v>
      </c>
      <c r="L36" s="1252">
        <v>24.3</v>
      </c>
      <c r="M36" s="1252">
        <v>26.5</v>
      </c>
      <c r="N36" s="1252">
        <v>25.7</v>
      </c>
      <c r="O36" s="1284">
        <v>26.440501693813694</v>
      </c>
    </row>
    <row r="37" spans="1:15">
      <c r="A37" s="1282" t="s">
        <v>235</v>
      </c>
      <c r="B37" s="1283" t="s">
        <v>152</v>
      </c>
      <c r="C37" s="1287" t="s">
        <v>1249</v>
      </c>
      <c r="D37" s="1252">
        <v>16.8</v>
      </c>
      <c r="E37" s="1252">
        <v>23.7</v>
      </c>
      <c r="F37" s="1252">
        <v>22.4</v>
      </c>
      <c r="G37" s="1252">
        <v>25.4</v>
      </c>
      <c r="H37" s="1252">
        <v>30.9</v>
      </c>
      <c r="I37" s="1252">
        <v>34.4</v>
      </c>
      <c r="J37" s="1252">
        <v>15.7</v>
      </c>
      <c r="K37" s="1252">
        <v>19</v>
      </c>
      <c r="L37" s="1252">
        <v>26.6</v>
      </c>
      <c r="M37" s="1252">
        <v>27.6</v>
      </c>
      <c r="N37" s="1252">
        <v>26.6</v>
      </c>
      <c r="O37" s="1284">
        <v>26.779307280034676</v>
      </c>
    </row>
    <row r="38" spans="1:15">
      <c r="A38" s="726" t="s">
        <v>487</v>
      </c>
      <c r="B38" s="727" t="s">
        <v>265</v>
      </c>
      <c r="C38" s="889" t="s">
        <v>1102</v>
      </c>
      <c r="D38" s="1252">
        <v>21.4</v>
      </c>
      <c r="E38" s="1252">
        <v>20.399999999999999</v>
      </c>
      <c r="F38" s="1252">
        <v>17.600000000000001</v>
      </c>
      <c r="G38" s="1252">
        <v>23.5</v>
      </c>
      <c r="H38" s="1252">
        <v>9.8000000000000007</v>
      </c>
      <c r="I38" s="1252">
        <v>15.9</v>
      </c>
      <c r="J38" s="1252">
        <v>15.4</v>
      </c>
      <c r="K38" s="1252">
        <v>11.9</v>
      </c>
      <c r="L38" s="1252">
        <v>16.8</v>
      </c>
      <c r="M38" s="1252">
        <v>35.799999999999997</v>
      </c>
      <c r="N38" s="1252">
        <v>35.700000000000003</v>
      </c>
      <c r="O38" s="1284">
        <v>32.389629740110649</v>
      </c>
    </row>
    <row r="39" spans="1:15">
      <c r="A39" s="1282" t="s">
        <v>229</v>
      </c>
      <c r="B39" s="1283" t="s">
        <v>230</v>
      </c>
      <c r="C39" s="1287" t="s">
        <v>1248</v>
      </c>
      <c r="D39" s="1252">
        <v>19.899999999999999</v>
      </c>
      <c r="E39" s="1252">
        <v>18.399999999999999</v>
      </c>
      <c r="F39" s="1252">
        <v>15.8</v>
      </c>
      <c r="G39" s="1252">
        <v>22.2</v>
      </c>
      <c r="H39" s="1252">
        <v>8.9</v>
      </c>
      <c r="I39" s="1252">
        <v>14.3</v>
      </c>
      <c r="J39" s="1252">
        <v>14.7</v>
      </c>
      <c r="K39" s="1252">
        <v>10.9</v>
      </c>
      <c r="L39" s="1252">
        <v>16.399999999999999</v>
      </c>
      <c r="M39" s="1252">
        <v>35</v>
      </c>
      <c r="N39" s="1252">
        <v>34</v>
      </c>
      <c r="O39" s="1284">
        <v>31.71205247152805</v>
      </c>
    </row>
    <row r="40" spans="1:15">
      <c r="A40" s="1282" t="s">
        <v>235</v>
      </c>
      <c r="B40" s="1283" t="s">
        <v>152</v>
      </c>
      <c r="C40" s="1287" t="s">
        <v>1249</v>
      </c>
      <c r="D40" s="1252">
        <v>23.3</v>
      </c>
      <c r="E40" s="1252">
        <v>22.8</v>
      </c>
      <c r="F40" s="1252">
        <v>19.899999999999999</v>
      </c>
      <c r="G40" s="1252">
        <v>25.2</v>
      </c>
      <c r="H40" s="1252">
        <v>10.9</v>
      </c>
      <c r="I40" s="1252">
        <v>17.899999999999999</v>
      </c>
      <c r="J40" s="1252">
        <v>16.3</v>
      </c>
      <c r="K40" s="1252">
        <v>13.2</v>
      </c>
      <c r="L40" s="1252">
        <v>17.3</v>
      </c>
      <c r="M40" s="1252">
        <v>36.700000000000003</v>
      </c>
      <c r="N40" s="1252">
        <v>37.799999999999997</v>
      </c>
      <c r="O40" s="1284">
        <v>33.231499210635427</v>
      </c>
    </row>
    <row r="41" spans="1:15">
      <c r="A41" s="1277" t="s">
        <v>488</v>
      </c>
      <c r="B41" s="1278" t="s">
        <v>268</v>
      </c>
      <c r="C41" s="1286" t="s">
        <v>1103</v>
      </c>
      <c r="D41" s="1252">
        <v>0</v>
      </c>
      <c r="E41" s="1252">
        <v>40.9</v>
      </c>
      <c r="F41" s="1252">
        <v>33.4</v>
      </c>
      <c r="G41" s="1252">
        <v>38.299999999999997</v>
      </c>
      <c r="H41" s="1252">
        <v>24.6</v>
      </c>
      <c r="I41" s="1252">
        <v>33.5</v>
      </c>
      <c r="J41" s="1252">
        <v>35.5</v>
      </c>
      <c r="K41" s="1252">
        <v>20.7</v>
      </c>
      <c r="L41" s="1252">
        <v>14.7</v>
      </c>
      <c r="M41" s="1252">
        <v>28.6</v>
      </c>
      <c r="N41" s="1252">
        <v>26.6</v>
      </c>
      <c r="O41" s="1284">
        <v>13.872134221368512</v>
      </c>
    </row>
    <row r="42" spans="1:15">
      <c r="A42" s="1282" t="s">
        <v>229</v>
      </c>
      <c r="B42" s="1283" t="s">
        <v>230</v>
      </c>
      <c r="C42" s="1287" t="s">
        <v>1248</v>
      </c>
      <c r="D42" s="1252">
        <v>0</v>
      </c>
      <c r="E42" s="1252">
        <v>40.200000000000003</v>
      </c>
      <c r="F42" s="1252">
        <v>32</v>
      </c>
      <c r="G42" s="1252">
        <v>35.799999999999997</v>
      </c>
      <c r="H42" s="1252">
        <v>23.2</v>
      </c>
      <c r="I42" s="1252">
        <v>30.9</v>
      </c>
      <c r="J42" s="1252">
        <v>33.9</v>
      </c>
      <c r="K42" s="1252">
        <v>19.7</v>
      </c>
      <c r="L42" s="1252">
        <v>14.7</v>
      </c>
      <c r="M42" s="1252">
        <v>27.7</v>
      </c>
      <c r="N42" s="1252">
        <v>25.6</v>
      </c>
      <c r="O42" s="1284">
        <v>14.562707317462859</v>
      </c>
    </row>
    <row r="43" spans="1:15" ht="15" thickBot="1">
      <c r="A43" s="1291" t="s">
        <v>235</v>
      </c>
      <c r="B43" s="1292" t="s">
        <v>152</v>
      </c>
      <c r="C43" s="1293" t="s">
        <v>1249</v>
      </c>
      <c r="D43" s="1260">
        <v>0</v>
      </c>
      <c r="E43" s="1260">
        <v>41.6</v>
      </c>
      <c r="F43" s="1260">
        <v>35</v>
      </c>
      <c r="G43" s="1260">
        <v>41</v>
      </c>
      <c r="H43" s="1260">
        <v>26.2</v>
      </c>
      <c r="I43" s="1260">
        <v>36.4</v>
      </c>
      <c r="J43" s="1260">
        <v>37.299999999999997</v>
      </c>
      <c r="K43" s="1260">
        <v>21.8</v>
      </c>
      <c r="L43" s="1260">
        <v>14.8</v>
      </c>
      <c r="M43" s="1260">
        <v>29.5</v>
      </c>
      <c r="N43" s="1260">
        <v>27.8</v>
      </c>
      <c r="O43" s="1294">
        <v>13.080583219648313</v>
      </c>
    </row>
    <row r="44" spans="1:15">
      <c r="A44" s="1273"/>
      <c r="B44" s="1295"/>
      <c r="C44" s="1296"/>
      <c r="D44" s="1273"/>
      <c r="E44" s="1273"/>
      <c r="F44" s="1273"/>
      <c r="G44" s="1273"/>
      <c r="H44" s="1273"/>
      <c r="I44" s="1273"/>
      <c r="J44" s="1273"/>
      <c r="K44" s="1273"/>
      <c r="L44" s="1273"/>
      <c r="M44" s="1273"/>
      <c r="N44" s="127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5B02-C264-F04F-B874-350F4F79017C}">
  <sheetPr>
    <tabColor theme="2"/>
  </sheetPr>
  <dimension ref="A1:K26"/>
  <sheetViews>
    <sheetView topLeftCell="D12" zoomScale="110" zoomScaleNormal="186" workbookViewId="0">
      <selection activeCell="M22" sqref="A1:XFD1048576"/>
    </sheetView>
  </sheetViews>
  <sheetFormatPr defaultColWidth="11.44140625" defaultRowHeight="14.4"/>
  <cols>
    <col min="1" max="1" width="27" style="1265" customWidth="1"/>
    <col min="2" max="2" width="23.44140625" style="1266" customWidth="1"/>
    <col min="3" max="3" width="20.6640625" style="680" bestFit="1" customWidth="1"/>
    <col min="4" max="9" width="11.44140625" style="680"/>
    <col min="10" max="10" width="10.6640625" style="680" customWidth="1"/>
    <col min="11" max="16384" width="11.44140625" style="680"/>
  </cols>
  <sheetData>
    <row r="1" spans="1:11" ht="43.2" customHeight="1">
      <c r="A1" s="1229" t="s">
        <v>1312</v>
      </c>
      <c r="B1" s="1229"/>
      <c r="C1" s="1229"/>
      <c r="D1" s="1229"/>
      <c r="E1" s="1229"/>
      <c r="F1" s="1229"/>
      <c r="G1" s="1229"/>
      <c r="H1" s="1229"/>
      <c r="I1" s="1229"/>
      <c r="J1" s="1229"/>
    </row>
    <row r="2" spans="1:11" ht="15.6">
      <c r="A2" s="1230" t="s">
        <v>800</v>
      </c>
      <c r="B2" s="1231" t="s">
        <v>801</v>
      </c>
      <c r="C2" s="1232" t="s">
        <v>1309</v>
      </c>
      <c r="D2" s="797"/>
      <c r="E2" s="797"/>
      <c r="F2" s="797"/>
      <c r="G2" s="797"/>
      <c r="H2" s="797"/>
      <c r="I2" s="797"/>
      <c r="J2" s="797"/>
    </row>
    <row r="3" spans="1:11" ht="16.2" thickBot="1">
      <c r="A3" s="1233"/>
      <c r="B3" s="1234"/>
      <c r="C3" s="1119"/>
      <c r="D3" s="797"/>
      <c r="E3" s="797"/>
      <c r="F3" s="797"/>
      <c r="G3" s="797"/>
      <c r="H3" s="797"/>
      <c r="I3" s="797"/>
      <c r="J3" s="797"/>
      <c r="K3" s="797"/>
    </row>
    <row r="4" spans="1:11" ht="15" thickBot="1">
      <c r="A4" s="1022" t="s">
        <v>153</v>
      </c>
      <c r="B4" s="1235" t="s">
        <v>154</v>
      </c>
      <c r="C4" s="767" t="s">
        <v>764</v>
      </c>
      <c r="D4" s="724">
        <v>2016</v>
      </c>
      <c r="E4" s="724">
        <v>2017</v>
      </c>
      <c r="F4" s="724">
        <v>2018</v>
      </c>
      <c r="G4" s="724">
        <v>2019</v>
      </c>
      <c r="H4" s="724">
        <v>2020</v>
      </c>
      <c r="I4" s="724">
        <v>2021</v>
      </c>
      <c r="J4" s="724">
        <v>2022</v>
      </c>
      <c r="K4" s="724">
        <v>2023</v>
      </c>
    </row>
    <row r="5" spans="1:11">
      <c r="A5" s="1236" t="s">
        <v>249</v>
      </c>
      <c r="B5" s="756" t="s">
        <v>802</v>
      </c>
      <c r="C5" s="911" t="s">
        <v>1094</v>
      </c>
      <c r="D5" s="1237">
        <v>50.2</v>
      </c>
      <c r="E5" s="1237">
        <v>50.5</v>
      </c>
      <c r="F5" s="1237">
        <v>45.8</v>
      </c>
      <c r="G5" s="1237">
        <v>42.3</v>
      </c>
      <c r="H5" s="1237">
        <v>42.2</v>
      </c>
      <c r="I5" s="1238">
        <v>48.5</v>
      </c>
      <c r="J5" s="1238">
        <v>47.4</v>
      </c>
      <c r="K5" s="1238">
        <v>43.6</v>
      </c>
    </row>
    <row r="6" spans="1:11">
      <c r="A6" s="1239" t="s">
        <v>803</v>
      </c>
      <c r="B6" s="1240" t="s">
        <v>804</v>
      </c>
      <c r="C6" s="919" t="s">
        <v>1301</v>
      </c>
      <c r="D6" s="1241"/>
      <c r="E6" s="1241"/>
      <c r="F6" s="1242"/>
      <c r="G6" s="1242"/>
      <c r="H6" s="1242"/>
      <c r="I6" s="1243"/>
      <c r="J6" s="1243"/>
      <c r="K6" s="1243"/>
    </row>
    <row r="7" spans="1:11">
      <c r="A7" s="1244" t="s">
        <v>229</v>
      </c>
      <c r="B7" s="1245" t="s">
        <v>230</v>
      </c>
      <c r="C7" s="683" t="s">
        <v>1142</v>
      </c>
      <c r="D7" s="1241">
        <v>50.3</v>
      </c>
      <c r="E7" s="1241">
        <v>50.3</v>
      </c>
      <c r="F7" s="1242">
        <v>45.8</v>
      </c>
      <c r="G7" s="1242">
        <v>42.7</v>
      </c>
      <c r="H7" s="1242">
        <v>42.5</v>
      </c>
      <c r="I7" s="1243">
        <v>48.8</v>
      </c>
      <c r="J7" s="1243">
        <v>47.9</v>
      </c>
      <c r="K7" s="1243">
        <v>43.5</v>
      </c>
    </row>
    <row r="8" spans="1:11">
      <c r="A8" s="1244" t="s">
        <v>235</v>
      </c>
      <c r="B8" s="1245" t="s">
        <v>152</v>
      </c>
      <c r="C8" s="683" t="s">
        <v>1105</v>
      </c>
      <c r="D8" s="1241">
        <v>50.1</v>
      </c>
      <c r="E8" s="1241">
        <v>50.6</v>
      </c>
      <c r="F8" s="1242">
        <v>45.9</v>
      </c>
      <c r="G8" s="1242">
        <v>41.9</v>
      </c>
      <c r="H8" s="1242">
        <v>42</v>
      </c>
      <c r="I8" s="1243">
        <v>48.2</v>
      </c>
      <c r="J8" s="1243">
        <v>46.9</v>
      </c>
      <c r="K8" s="1243">
        <v>43.6</v>
      </c>
    </row>
    <row r="9" spans="1:11" ht="30" customHeight="1">
      <c r="A9" s="1239" t="s">
        <v>811</v>
      </c>
      <c r="B9" s="1240" t="s">
        <v>812</v>
      </c>
      <c r="C9" s="919" t="s">
        <v>1302</v>
      </c>
      <c r="D9" s="1241"/>
      <c r="E9" s="1241"/>
      <c r="F9" s="1242"/>
      <c r="G9" s="1242"/>
      <c r="H9" s="1242"/>
      <c r="I9" s="1243"/>
      <c r="J9" s="1243"/>
      <c r="K9" s="1243"/>
    </row>
    <row r="10" spans="1:11">
      <c r="A10" s="1246" t="s">
        <v>827</v>
      </c>
      <c r="B10" s="1247" t="s">
        <v>828</v>
      </c>
      <c r="C10" s="683" t="s">
        <v>1306</v>
      </c>
      <c r="D10" s="1241">
        <v>59.7</v>
      </c>
      <c r="E10" s="1241">
        <v>60</v>
      </c>
      <c r="F10" s="1242">
        <v>56</v>
      </c>
      <c r="G10" s="1242">
        <v>52</v>
      </c>
      <c r="H10" s="1242">
        <v>50.9</v>
      </c>
      <c r="I10" s="1243">
        <v>58.2</v>
      </c>
      <c r="J10" s="1243">
        <v>56.8</v>
      </c>
      <c r="K10" s="1243">
        <v>52.6</v>
      </c>
    </row>
    <row r="11" spans="1:11">
      <c r="A11" s="1246" t="s">
        <v>829</v>
      </c>
      <c r="B11" s="1247" t="s">
        <v>830</v>
      </c>
      <c r="C11" s="683" t="s">
        <v>1313</v>
      </c>
      <c r="D11" s="1241">
        <v>43.7</v>
      </c>
      <c r="E11" s="1241">
        <v>44.1</v>
      </c>
      <c r="F11" s="1242">
        <v>39.299999999999997</v>
      </c>
      <c r="G11" s="1242">
        <v>35.9</v>
      </c>
      <c r="H11" s="1242">
        <v>36.9</v>
      </c>
      <c r="I11" s="1243">
        <v>42.4</v>
      </c>
      <c r="J11" s="1243">
        <v>41.4</v>
      </c>
      <c r="K11" s="1243">
        <v>38.200000000000003</v>
      </c>
    </row>
    <row r="12" spans="1:11" ht="24.6">
      <c r="A12" s="1246" t="s">
        <v>831</v>
      </c>
      <c r="B12" s="1247" t="s">
        <v>832</v>
      </c>
      <c r="C12" s="683" t="s">
        <v>1315</v>
      </c>
      <c r="D12" s="1248">
        <v>49.2</v>
      </c>
      <c r="E12" s="1249">
        <v>46.4</v>
      </c>
      <c r="F12" s="1242">
        <v>38.6</v>
      </c>
      <c r="G12" s="1242">
        <v>37</v>
      </c>
      <c r="H12" s="1242">
        <v>34.799999999999997</v>
      </c>
      <c r="I12" s="1243">
        <v>40.700000000000003</v>
      </c>
      <c r="J12" s="1243">
        <v>39</v>
      </c>
      <c r="K12" s="1243">
        <v>33.9</v>
      </c>
    </row>
    <row r="13" spans="1:11">
      <c r="A13" s="1250" t="s">
        <v>805</v>
      </c>
      <c r="B13" s="1251" t="s">
        <v>806</v>
      </c>
      <c r="C13" s="915" t="s">
        <v>1303</v>
      </c>
      <c r="D13" s="1252"/>
      <c r="E13" s="1241"/>
      <c r="F13" s="1242"/>
      <c r="G13" s="1242"/>
      <c r="H13" s="1242"/>
      <c r="I13" s="1243"/>
      <c r="J13" s="1243"/>
      <c r="K13" s="1243"/>
    </row>
    <row r="14" spans="1:11" ht="23.25" customHeight="1">
      <c r="A14" s="1244" t="s">
        <v>807</v>
      </c>
      <c r="B14" s="1245" t="s">
        <v>808</v>
      </c>
      <c r="C14" s="683" t="s">
        <v>1304</v>
      </c>
      <c r="D14" s="1252">
        <v>36.9</v>
      </c>
      <c r="E14" s="1241">
        <v>38.700000000000003</v>
      </c>
      <c r="F14" s="1242">
        <v>33.799999999999997</v>
      </c>
      <c r="G14" s="1242">
        <v>31.1</v>
      </c>
      <c r="H14" s="1242">
        <v>30.7</v>
      </c>
      <c r="I14" s="1243">
        <v>41.5</v>
      </c>
      <c r="J14" s="1243">
        <v>39.5</v>
      </c>
      <c r="K14" s="1243">
        <v>36.799999999999997</v>
      </c>
    </row>
    <row r="15" spans="1:11" ht="21" customHeight="1">
      <c r="A15" s="1244" t="s">
        <v>809</v>
      </c>
      <c r="B15" s="1245" t="s">
        <v>810</v>
      </c>
      <c r="C15" s="683" t="s">
        <v>1305</v>
      </c>
      <c r="D15" s="1252">
        <v>57.4</v>
      </c>
      <c r="E15" s="1241">
        <v>56.8</v>
      </c>
      <c r="F15" s="1242">
        <v>52.4</v>
      </c>
      <c r="G15" s="1242">
        <v>48.5</v>
      </c>
      <c r="H15" s="1242">
        <v>48.8</v>
      </c>
      <c r="I15" s="1243">
        <v>52.6</v>
      </c>
      <c r="J15" s="1243">
        <v>51.9</v>
      </c>
      <c r="K15" s="1243">
        <v>47.4</v>
      </c>
    </row>
    <row r="16" spans="1:11" ht="20.25" customHeight="1">
      <c r="A16" s="1239" t="s">
        <v>821</v>
      </c>
      <c r="B16" s="1240" t="s">
        <v>822</v>
      </c>
      <c r="C16" s="920" t="s">
        <v>1310</v>
      </c>
      <c r="D16" s="1252"/>
      <c r="E16" s="1241"/>
      <c r="F16" s="1242"/>
      <c r="G16" s="1242"/>
      <c r="H16" s="1242"/>
      <c r="I16" s="1243"/>
      <c r="J16" s="1243"/>
      <c r="K16" s="1243"/>
    </row>
    <row r="17" spans="1:11" ht="26.25" customHeight="1">
      <c r="A17" s="1253" t="s">
        <v>251</v>
      </c>
      <c r="B17" s="1247" t="s">
        <v>252</v>
      </c>
      <c r="C17" s="736" t="s">
        <v>1095</v>
      </c>
      <c r="D17" s="1252">
        <v>64.900000000000006</v>
      </c>
      <c r="E17" s="1241">
        <v>66</v>
      </c>
      <c r="F17" s="1242">
        <v>64.8</v>
      </c>
      <c r="G17" s="1242">
        <v>63.5</v>
      </c>
      <c r="H17" s="1242">
        <v>61.1</v>
      </c>
      <c r="I17" s="1243">
        <v>67.099999999999994</v>
      </c>
      <c r="J17" s="1243">
        <v>69.900000000000006</v>
      </c>
      <c r="K17" s="1243">
        <v>69.3</v>
      </c>
    </row>
    <row r="18" spans="1:11">
      <c r="A18" s="1254" t="s">
        <v>253</v>
      </c>
      <c r="B18" s="1255" t="s">
        <v>254</v>
      </c>
      <c r="C18" s="742" t="s">
        <v>1096</v>
      </c>
      <c r="D18" s="1252">
        <v>59.6</v>
      </c>
      <c r="E18" s="1241">
        <v>61.5</v>
      </c>
      <c r="F18" s="1242">
        <v>53.8</v>
      </c>
      <c r="G18" s="1242">
        <v>50.4</v>
      </c>
      <c r="H18" s="1242">
        <v>56.7</v>
      </c>
      <c r="I18" s="1243">
        <v>62</v>
      </c>
      <c r="J18" s="1243">
        <v>61</v>
      </c>
      <c r="K18" s="1243">
        <v>54.9</v>
      </c>
    </row>
    <row r="19" spans="1:11">
      <c r="A19" s="1254" t="s">
        <v>135</v>
      </c>
      <c r="B19" s="1255" t="s">
        <v>255</v>
      </c>
      <c r="C19" s="742" t="s">
        <v>1097</v>
      </c>
      <c r="D19" s="1248">
        <v>45.2</v>
      </c>
      <c r="E19" s="1241">
        <v>47</v>
      </c>
      <c r="F19" s="1242">
        <v>42.7</v>
      </c>
      <c r="G19" s="1242">
        <v>46.3</v>
      </c>
      <c r="H19" s="1242">
        <v>41.6</v>
      </c>
      <c r="I19" s="1243">
        <v>46.9</v>
      </c>
      <c r="J19" s="1243">
        <v>42.5</v>
      </c>
      <c r="K19" s="1243">
        <v>45.4</v>
      </c>
    </row>
    <row r="20" spans="1:11">
      <c r="A20" s="1254" t="s">
        <v>256</v>
      </c>
      <c r="B20" s="1255" t="s">
        <v>257</v>
      </c>
      <c r="C20" s="824" t="s">
        <v>1098</v>
      </c>
      <c r="D20" s="1252">
        <v>58.3</v>
      </c>
      <c r="E20" s="1241">
        <v>50</v>
      </c>
      <c r="F20" s="1242">
        <v>48.5</v>
      </c>
      <c r="G20" s="1242">
        <v>47.8</v>
      </c>
      <c r="H20" s="1242">
        <v>49</v>
      </c>
      <c r="I20" s="1243">
        <v>55.8</v>
      </c>
      <c r="J20" s="1243">
        <v>54</v>
      </c>
      <c r="K20" s="1243">
        <v>49.3</v>
      </c>
    </row>
    <row r="21" spans="1:11">
      <c r="A21" s="1256" t="s">
        <v>258</v>
      </c>
      <c r="B21" s="1257" t="s">
        <v>259</v>
      </c>
      <c r="C21" s="825" t="s">
        <v>1099</v>
      </c>
      <c r="D21" s="1252">
        <v>57.5</v>
      </c>
      <c r="E21" s="1241">
        <v>52.1</v>
      </c>
      <c r="F21" s="1242">
        <v>58.5</v>
      </c>
      <c r="G21" s="1242">
        <v>45.8</v>
      </c>
      <c r="H21" s="1242">
        <v>43.5</v>
      </c>
      <c r="I21" s="1243">
        <v>42.7</v>
      </c>
      <c r="J21" s="1243">
        <v>42.5</v>
      </c>
      <c r="K21" s="1243">
        <v>37.1</v>
      </c>
    </row>
    <row r="22" spans="1:11">
      <c r="A22" s="1254" t="s">
        <v>260</v>
      </c>
      <c r="B22" s="1255" t="s">
        <v>261</v>
      </c>
      <c r="C22" s="824" t="s">
        <v>1100</v>
      </c>
      <c r="D22" s="1252">
        <v>49.8</v>
      </c>
      <c r="E22" s="1241">
        <v>39.799999999999997</v>
      </c>
      <c r="F22" s="1242">
        <v>43</v>
      </c>
      <c r="G22" s="1242">
        <v>40.200000000000003</v>
      </c>
      <c r="H22" s="1242">
        <v>33.9</v>
      </c>
      <c r="I22" s="1243">
        <v>48.3</v>
      </c>
      <c r="J22" s="1243">
        <v>45.8</v>
      </c>
      <c r="K22" s="1243">
        <v>41.1</v>
      </c>
    </row>
    <row r="23" spans="1:11">
      <c r="A23" s="1254" t="s">
        <v>262</v>
      </c>
      <c r="B23" s="1255" t="s">
        <v>263</v>
      </c>
      <c r="C23" s="824" t="s">
        <v>1101</v>
      </c>
      <c r="D23" s="1252">
        <v>45.4</v>
      </c>
      <c r="E23" s="1242">
        <v>48.7</v>
      </c>
      <c r="F23" s="1242">
        <v>28</v>
      </c>
      <c r="G23" s="1242">
        <v>31.7</v>
      </c>
      <c r="H23" s="1242">
        <v>34.6</v>
      </c>
      <c r="I23" s="1243">
        <v>39.700000000000003</v>
      </c>
      <c r="J23" s="1243">
        <v>38.1</v>
      </c>
      <c r="K23" s="1243">
        <v>35.700000000000003</v>
      </c>
    </row>
    <row r="24" spans="1:11">
      <c r="A24" s="1254" t="s">
        <v>264</v>
      </c>
      <c r="B24" s="1255" t="s">
        <v>265</v>
      </c>
      <c r="C24" s="824" t="s">
        <v>1102</v>
      </c>
      <c r="D24" s="1252">
        <v>26.8</v>
      </c>
      <c r="E24" s="1242">
        <v>29.9</v>
      </c>
      <c r="F24" s="1242">
        <v>25.4</v>
      </c>
      <c r="G24" s="1242">
        <v>22.2</v>
      </c>
      <c r="H24" s="1242">
        <v>23.6</v>
      </c>
      <c r="I24" s="1243">
        <v>38.1</v>
      </c>
      <c r="J24" s="1243">
        <v>38.9</v>
      </c>
      <c r="K24" s="1243">
        <v>36.799999999999997</v>
      </c>
    </row>
    <row r="25" spans="1:11" ht="15" thickBot="1">
      <c r="A25" s="1258" t="s">
        <v>267</v>
      </c>
      <c r="B25" s="1259" t="s">
        <v>268</v>
      </c>
      <c r="C25" s="826" t="s">
        <v>1103</v>
      </c>
      <c r="D25" s="1260">
        <v>47.3</v>
      </c>
      <c r="E25" s="1261">
        <v>58.6</v>
      </c>
      <c r="F25" s="1261">
        <v>51.3</v>
      </c>
      <c r="G25" s="1261">
        <v>45.9</v>
      </c>
      <c r="H25" s="1261">
        <v>35.9</v>
      </c>
      <c r="I25" s="1262">
        <v>44.7</v>
      </c>
      <c r="J25" s="1262">
        <v>38.700000000000003</v>
      </c>
      <c r="K25" s="1263">
        <v>26</v>
      </c>
    </row>
    <row r="26" spans="1:11" ht="60">
      <c r="A26" s="1264" t="s">
        <v>833</v>
      </c>
      <c r="B26" s="1153" t="s">
        <v>834</v>
      </c>
      <c r="C26" s="824" t="s">
        <v>1314</v>
      </c>
      <c r="D26" s="1249"/>
      <c r="E26" s="1249"/>
      <c r="F26" s="1249"/>
      <c r="G26" s="797"/>
      <c r="H26" s="797"/>
      <c r="I26" s="797"/>
      <c r="J26" s="797"/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4848-2DE7-4784-9D1C-CBF4DCE5109D}">
  <dimension ref="A1:N5"/>
  <sheetViews>
    <sheetView topLeftCell="F1" zoomScale="174" workbookViewId="0">
      <selection activeCell="O3" sqref="O3"/>
    </sheetView>
  </sheetViews>
  <sheetFormatPr defaultColWidth="8.6640625" defaultRowHeight="14.4"/>
  <cols>
    <col min="1" max="1" width="21.6640625" customWidth="1"/>
    <col min="2" max="2" width="21.6640625" style="314" customWidth="1"/>
    <col min="3" max="3" width="21.6640625" style="469" customWidth="1"/>
  </cols>
  <sheetData>
    <row r="1" spans="1:14" ht="52.8">
      <c r="A1" s="222" t="s">
        <v>835</v>
      </c>
      <c r="B1" s="347" t="s">
        <v>836</v>
      </c>
      <c r="C1" s="500" t="s">
        <v>1316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4" ht="15" thickBot="1">
      <c r="A2" s="182" t="s">
        <v>42</v>
      </c>
      <c r="B2" s="182" t="s">
        <v>42</v>
      </c>
      <c r="C2" s="501" t="s">
        <v>42</v>
      </c>
    </row>
    <row r="3" spans="1:14" ht="23.4" thickBot="1">
      <c r="A3" s="346" t="s">
        <v>153</v>
      </c>
      <c r="B3" s="348" t="s">
        <v>154</v>
      </c>
      <c r="C3" s="497" t="s">
        <v>764</v>
      </c>
      <c r="D3" s="183">
        <v>2012</v>
      </c>
      <c r="E3" s="183">
        <v>2013</v>
      </c>
      <c r="F3" s="183">
        <v>2014</v>
      </c>
      <c r="G3" s="183">
        <v>2015</v>
      </c>
      <c r="H3" s="183">
        <v>2016</v>
      </c>
      <c r="I3" s="183">
        <v>2017</v>
      </c>
      <c r="J3" s="183">
        <v>2018</v>
      </c>
      <c r="K3" s="183">
        <v>2019</v>
      </c>
      <c r="L3" s="183">
        <v>2020</v>
      </c>
      <c r="M3" s="183">
        <v>2021</v>
      </c>
      <c r="N3" s="183">
        <v>2022</v>
      </c>
    </row>
    <row r="4" spans="1:14" ht="60">
      <c r="A4" s="186" t="s">
        <v>837</v>
      </c>
      <c r="B4" s="349" t="s">
        <v>838</v>
      </c>
      <c r="C4" s="502" t="s">
        <v>1317</v>
      </c>
      <c r="D4" s="184">
        <v>37.1</v>
      </c>
      <c r="E4" s="184">
        <v>33.299999999999997</v>
      </c>
      <c r="F4" s="184">
        <v>36.700000000000003</v>
      </c>
      <c r="G4" s="184">
        <v>30.6</v>
      </c>
      <c r="H4" s="184">
        <v>31.6</v>
      </c>
      <c r="I4" s="184">
        <v>36.5</v>
      </c>
      <c r="J4" s="184">
        <v>33.9</v>
      </c>
      <c r="K4" s="185">
        <v>35.67</v>
      </c>
      <c r="L4" s="185">
        <v>36.700000000000003</v>
      </c>
      <c r="M4" s="184">
        <v>31.8</v>
      </c>
      <c r="N4" s="185">
        <v>32</v>
      </c>
    </row>
    <row r="5" spans="1:14">
      <c r="A5" s="186"/>
      <c r="B5" s="349"/>
      <c r="C5" s="50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E28B-9906-4AB8-8499-201B0E3BB31E}">
  <sheetPr>
    <tabColor theme="2"/>
  </sheetPr>
  <dimension ref="A1:K38"/>
  <sheetViews>
    <sheetView workbookViewId="0"/>
  </sheetViews>
  <sheetFormatPr defaultColWidth="8.6640625" defaultRowHeight="14.4"/>
  <cols>
    <col min="1" max="1" width="20.44140625" customWidth="1"/>
    <col min="2" max="2" width="18.6640625" style="314" customWidth="1"/>
    <col min="3" max="3" width="20.44140625" style="469" bestFit="1" customWidth="1"/>
  </cols>
  <sheetData>
    <row r="1" spans="1:11" ht="39.6">
      <c r="A1" s="897" t="s">
        <v>839</v>
      </c>
      <c r="B1" s="898" t="s">
        <v>878</v>
      </c>
      <c r="C1" s="899" t="s">
        <v>1318</v>
      </c>
      <c r="D1" s="900"/>
      <c r="E1" s="900"/>
      <c r="F1" s="900"/>
      <c r="G1" s="901"/>
      <c r="H1" s="902"/>
      <c r="I1" s="902"/>
      <c r="J1" s="902"/>
      <c r="K1" s="680"/>
    </row>
    <row r="2" spans="1:11">
      <c r="A2" s="903" t="s">
        <v>1319</v>
      </c>
      <c r="B2" s="904"/>
      <c r="C2" s="905"/>
      <c r="D2" s="906"/>
      <c r="E2" s="906"/>
      <c r="F2" s="906"/>
      <c r="G2" s="901"/>
      <c r="H2" s="902"/>
      <c r="I2" s="902"/>
      <c r="J2" s="902"/>
      <c r="K2" s="680"/>
    </row>
    <row r="3" spans="1:11" ht="23.4" thickBot="1">
      <c r="A3" s="907" t="s">
        <v>153</v>
      </c>
      <c r="B3" s="908" t="s">
        <v>154</v>
      </c>
      <c r="C3" s="909" t="s">
        <v>764</v>
      </c>
      <c r="D3" s="910" t="s">
        <v>100</v>
      </c>
      <c r="E3" s="910" t="s">
        <v>101</v>
      </c>
      <c r="F3" s="910" t="s">
        <v>102</v>
      </c>
      <c r="G3" s="910" t="s">
        <v>103</v>
      </c>
      <c r="H3" s="910" t="s">
        <v>104</v>
      </c>
      <c r="I3" s="910">
        <v>2021</v>
      </c>
      <c r="J3" s="910">
        <v>2022</v>
      </c>
      <c r="K3" s="910">
        <v>2023</v>
      </c>
    </row>
    <row r="4" spans="1:11">
      <c r="A4" s="726" t="s">
        <v>249</v>
      </c>
      <c r="B4" s="727" t="s">
        <v>250</v>
      </c>
      <c r="C4" s="911" t="s">
        <v>1094</v>
      </c>
      <c r="D4" s="912">
        <v>76.659489882744069</v>
      </c>
      <c r="E4" s="912">
        <v>79.591407757341202</v>
      </c>
      <c r="F4" s="912">
        <v>75.693465670294302</v>
      </c>
      <c r="G4" s="912">
        <v>76.099999999999994</v>
      </c>
      <c r="H4" s="912">
        <v>72.8</v>
      </c>
      <c r="I4" s="912">
        <v>70.820997495469314</v>
      </c>
      <c r="J4" s="912">
        <v>73.12465619195541</v>
      </c>
      <c r="K4" s="912">
        <v>73.212978783392558</v>
      </c>
    </row>
    <row r="5" spans="1:11">
      <c r="A5" s="913" t="s">
        <v>557</v>
      </c>
      <c r="B5" s="914" t="s">
        <v>885</v>
      </c>
      <c r="C5" s="915" t="s">
        <v>1303</v>
      </c>
      <c r="D5" s="916"/>
      <c r="E5" s="916"/>
      <c r="F5" s="916"/>
      <c r="G5" s="916"/>
      <c r="H5" s="916"/>
      <c r="I5" s="916"/>
      <c r="J5" s="916"/>
      <c r="K5" s="916"/>
    </row>
    <row r="6" spans="1:11">
      <c r="A6" s="917" t="s">
        <v>840</v>
      </c>
      <c r="B6" s="918" t="s">
        <v>841</v>
      </c>
      <c r="C6" s="683" t="s">
        <v>1304</v>
      </c>
      <c r="D6" s="916">
        <v>86.923359481873106</v>
      </c>
      <c r="E6" s="916">
        <v>88.370239243506063</v>
      </c>
      <c r="F6" s="916">
        <v>88.614311619102622</v>
      </c>
      <c r="G6" s="916">
        <v>90.5</v>
      </c>
      <c r="H6" s="916">
        <v>88.5</v>
      </c>
      <c r="I6" s="916">
        <v>85.966681363769055</v>
      </c>
      <c r="J6" s="916">
        <v>87.988189934744582</v>
      </c>
      <c r="K6" s="916">
        <v>84.732329223185104</v>
      </c>
    </row>
    <row r="7" spans="1:11">
      <c r="A7" s="917" t="s">
        <v>842</v>
      </c>
      <c r="B7" s="918" t="s">
        <v>843</v>
      </c>
      <c r="C7" s="683" t="s">
        <v>1305</v>
      </c>
      <c r="D7" s="916">
        <v>71.082282795870498</v>
      </c>
      <c r="E7" s="916">
        <v>74.829361572121172</v>
      </c>
      <c r="F7" s="916">
        <v>68.679954456399969</v>
      </c>
      <c r="G7" s="916">
        <v>68</v>
      </c>
      <c r="H7" s="916">
        <v>64</v>
      </c>
      <c r="I7" s="916">
        <v>61.842862951063616</v>
      </c>
      <c r="J7" s="916">
        <v>64.500592135426857</v>
      </c>
      <c r="K7" s="916">
        <v>66.628666020113997</v>
      </c>
    </row>
    <row r="8" spans="1:11">
      <c r="A8" s="913" t="s">
        <v>803</v>
      </c>
      <c r="B8" s="914" t="s">
        <v>804</v>
      </c>
      <c r="C8" s="919" t="s">
        <v>1301</v>
      </c>
      <c r="D8" s="916"/>
      <c r="E8" s="916"/>
      <c r="F8" s="916"/>
      <c r="G8" s="916"/>
      <c r="H8" s="916"/>
      <c r="I8" s="916"/>
      <c r="J8" s="916"/>
      <c r="K8" s="916"/>
    </row>
    <row r="9" spans="1:11">
      <c r="A9" s="675" t="s">
        <v>235</v>
      </c>
      <c r="B9" s="676" t="s">
        <v>152</v>
      </c>
      <c r="C9" s="683" t="s">
        <v>1105</v>
      </c>
      <c r="D9" s="916">
        <v>76.070681971380779</v>
      </c>
      <c r="E9" s="916">
        <v>79.163384538016146</v>
      </c>
      <c r="F9" s="916">
        <v>74.691388550458711</v>
      </c>
      <c r="G9" s="916">
        <v>75.099999999999994</v>
      </c>
      <c r="H9" s="916">
        <v>71.8</v>
      </c>
      <c r="I9" s="916">
        <v>69.96676935735357</v>
      </c>
      <c r="J9" s="916">
        <v>72.384400434287286</v>
      </c>
      <c r="K9" s="916">
        <v>72.783677442666146</v>
      </c>
    </row>
    <row r="10" spans="1:11">
      <c r="A10" s="778" t="s">
        <v>229</v>
      </c>
      <c r="B10" s="779" t="s">
        <v>230</v>
      </c>
      <c r="C10" s="683" t="s">
        <v>1142</v>
      </c>
      <c r="D10" s="916">
        <v>77.19358578508951</v>
      </c>
      <c r="E10" s="916">
        <v>79.979371953043596</v>
      </c>
      <c r="F10" s="916">
        <v>76.589190385793614</v>
      </c>
      <c r="G10" s="916">
        <v>76.900000000000006</v>
      </c>
      <c r="H10" s="916">
        <v>73.7</v>
      </c>
      <c r="I10" s="916">
        <v>71.587518731036198</v>
      </c>
      <c r="J10" s="916">
        <v>73.791504465487179</v>
      </c>
      <c r="K10" s="916">
        <v>73.603979547335769</v>
      </c>
    </row>
    <row r="11" spans="1:11">
      <c r="A11" s="913" t="s">
        <v>844</v>
      </c>
      <c r="B11" s="914" t="s">
        <v>845</v>
      </c>
      <c r="C11" s="920" t="s">
        <v>1310</v>
      </c>
      <c r="D11" s="916"/>
      <c r="E11" s="916"/>
      <c r="F11" s="916"/>
      <c r="G11" s="916"/>
      <c r="H11" s="916"/>
      <c r="I11" s="916"/>
      <c r="J11" s="916"/>
      <c r="K11" s="916"/>
    </row>
    <row r="12" spans="1:11">
      <c r="A12" s="734" t="s">
        <v>251</v>
      </c>
      <c r="B12" s="735" t="s">
        <v>252</v>
      </c>
      <c r="C12" s="736" t="s">
        <v>1095</v>
      </c>
      <c r="D12" s="916">
        <v>75.839901244625295</v>
      </c>
      <c r="E12" s="916">
        <v>70.826954718966391</v>
      </c>
      <c r="F12" s="916">
        <v>71.771365890256462</v>
      </c>
      <c r="G12" s="916">
        <v>71.599999999999994</v>
      </c>
      <c r="H12" s="916">
        <v>71</v>
      </c>
      <c r="I12" s="916">
        <v>53.549862023786716</v>
      </c>
      <c r="J12" s="916">
        <v>59.191141810770276</v>
      </c>
      <c r="K12" s="916">
        <v>53.190169650876342</v>
      </c>
    </row>
    <row r="13" spans="1:11" ht="24">
      <c r="A13" s="740" t="s">
        <v>253</v>
      </c>
      <c r="B13" s="741" t="s">
        <v>254</v>
      </c>
      <c r="C13" s="742" t="s">
        <v>1096</v>
      </c>
      <c r="D13" s="916">
        <v>76.702406370968419</v>
      </c>
      <c r="E13" s="916">
        <v>74.372042841279267</v>
      </c>
      <c r="F13" s="916">
        <v>64.443144968184555</v>
      </c>
      <c r="G13" s="916">
        <v>66.599999999999994</v>
      </c>
      <c r="H13" s="916">
        <v>52.6</v>
      </c>
      <c r="I13" s="916">
        <v>54.307261451023159</v>
      </c>
      <c r="J13" s="916">
        <v>53.615471477347356</v>
      </c>
      <c r="K13" s="916">
        <v>53.980425341193509</v>
      </c>
    </row>
    <row r="14" spans="1:11">
      <c r="A14" s="740" t="s">
        <v>135</v>
      </c>
      <c r="B14" s="741" t="s">
        <v>255</v>
      </c>
      <c r="C14" s="742" t="s">
        <v>1097</v>
      </c>
      <c r="D14" s="916">
        <v>47.347625752470435</v>
      </c>
      <c r="E14" s="916">
        <v>57.48369981616144</v>
      </c>
      <c r="F14" s="916">
        <v>67.008717510591239</v>
      </c>
      <c r="G14" s="916">
        <v>66.5</v>
      </c>
      <c r="H14" s="916">
        <v>48.6</v>
      </c>
      <c r="I14" s="916">
        <v>53.808776705136417</v>
      </c>
      <c r="J14" s="916">
        <v>46.885693434034664</v>
      </c>
      <c r="K14" s="916">
        <v>53.137495385924751</v>
      </c>
    </row>
    <row r="15" spans="1:11">
      <c r="A15" s="740" t="s">
        <v>256</v>
      </c>
      <c r="B15" s="741" t="s">
        <v>257</v>
      </c>
      <c r="C15" s="824" t="s">
        <v>1098</v>
      </c>
      <c r="D15" s="916">
        <v>77.440012232216006</v>
      </c>
      <c r="E15" s="916">
        <v>79.315292219077989</v>
      </c>
      <c r="F15" s="916">
        <v>79.012070199114518</v>
      </c>
      <c r="G15" s="916">
        <v>67</v>
      </c>
      <c r="H15" s="916">
        <v>77.400000000000006</v>
      </c>
      <c r="I15" s="916">
        <v>77.926565039059156</v>
      </c>
      <c r="J15" s="916">
        <v>70.904364211592579</v>
      </c>
      <c r="K15" s="916">
        <v>72.873094526683218</v>
      </c>
    </row>
    <row r="16" spans="1:11">
      <c r="A16" s="743" t="s">
        <v>258</v>
      </c>
      <c r="B16" s="744" t="s">
        <v>259</v>
      </c>
      <c r="C16" s="825" t="s">
        <v>1099</v>
      </c>
      <c r="D16" s="916">
        <v>74.642533676215891</v>
      </c>
      <c r="E16" s="916">
        <v>79.019670011824445</v>
      </c>
      <c r="F16" s="916">
        <v>66.576206406874903</v>
      </c>
      <c r="G16" s="916">
        <v>68.3</v>
      </c>
      <c r="H16" s="916">
        <v>66.900000000000006</v>
      </c>
      <c r="I16" s="916">
        <v>63.504823365954039</v>
      </c>
      <c r="J16" s="916">
        <v>73.702360776761452</v>
      </c>
      <c r="K16" s="916">
        <v>85.786816943292436</v>
      </c>
    </row>
    <row r="17" spans="1:11">
      <c r="A17" s="740" t="s">
        <v>260</v>
      </c>
      <c r="B17" s="741" t="s">
        <v>261</v>
      </c>
      <c r="C17" s="824" t="s">
        <v>1100</v>
      </c>
      <c r="D17" s="916">
        <v>73.71869980389674</v>
      </c>
      <c r="E17" s="916">
        <v>74.070231666312154</v>
      </c>
      <c r="F17" s="916">
        <v>53.969781507858194</v>
      </c>
      <c r="G17" s="916">
        <v>52.5</v>
      </c>
      <c r="H17" s="916">
        <v>53.6</v>
      </c>
      <c r="I17" s="916">
        <v>54.390584881065699</v>
      </c>
      <c r="J17" s="916">
        <v>54.137210938390183</v>
      </c>
      <c r="K17" s="916">
        <v>51.070121416862371</v>
      </c>
    </row>
    <row r="18" spans="1:11">
      <c r="A18" s="740" t="s">
        <v>262</v>
      </c>
      <c r="B18" s="741" t="s">
        <v>263</v>
      </c>
      <c r="C18" s="824" t="s">
        <v>1101</v>
      </c>
      <c r="D18" s="916">
        <v>72.259616837688128</v>
      </c>
      <c r="E18" s="916">
        <v>82.936081996515497</v>
      </c>
      <c r="F18" s="916">
        <v>88.432638295339387</v>
      </c>
      <c r="G18" s="916">
        <v>84.9</v>
      </c>
      <c r="H18" s="916">
        <v>87.3</v>
      </c>
      <c r="I18" s="916">
        <v>82.345361607838782</v>
      </c>
      <c r="J18" s="916">
        <v>84.677527769165863</v>
      </c>
      <c r="K18" s="916">
        <v>74.345691705122476</v>
      </c>
    </row>
    <row r="19" spans="1:11">
      <c r="A19" s="740" t="s">
        <v>264</v>
      </c>
      <c r="B19" s="741" t="s">
        <v>265</v>
      </c>
      <c r="C19" s="824" t="s">
        <v>1102</v>
      </c>
      <c r="D19" s="916">
        <v>91.985988240965199</v>
      </c>
      <c r="E19" s="916">
        <v>95.050715315040335</v>
      </c>
      <c r="F19" s="916">
        <v>93.868046254647012</v>
      </c>
      <c r="G19" s="916">
        <v>98.2</v>
      </c>
      <c r="H19" s="916">
        <v>99.6</v>
      </c>
      <c r="I19" s="916">
        <v>99.353342547882974</v>
      </c>
      <c r="J19" s="916">
        <v>100</v>
      </c>
      <c r="K19" s="916">
        <v>95.320355478300954</v>
      </c>
    </row>
    <row r="20" spans="1:11" ht="15" thickBot="1">
      <c r="A20" s="746" t="s">
        <v>267</v>
      </c>
      <c r="B20" s="747" t="s">
        <v>268</v>
      </c>
      <c r="C20" s="826" t="s">
        <v>1103</v>
      </c>
      <c r="D20" s="916">
        <v>100</v>
      </c>
      <c r="E20" s="916">
        <v>99.418327933897942</v>
      </c>
      <c r="F20" s="916">
        <v>100</v>
      </c>
      <c r="G20" s="916">
        <v>99.8</v>
      </c>
      <c r="H20" s="916">
        <v>100</v>
      </c>
      <c r="I20" s="916">
        <v>100</v>
      </c>
      <c r="J20" s="916">
        <v>99.930852404081477</v>
      </c>
      <c r="K20" s="916">
        <v>99.411762689042433</v>
      </c>
    </row>
    <row r="21" spans="1:11" ht="21" customHeight="1">
      <c r="A21" s="921" t="s">
        <v>846</v>
      </c>
      <c r="B21" s="922" t="s">
        <v>847</v>
      </c>
      <c r="C21" s="919" t="s">
        <v>1302</v>
      </c>
      <c r="D21" s="916"/>
      <c r="E21" s="916"/>
      <c r="F21" s="916"/>
      <c r="G21" s="916"/>
      <c r="H21" s="916"/>
      <c r="I21" s="916"/>
      <c r="J21" s="916"/>
      <c r="K21" s="680"/>
    </row>
    <row r="22" spans="1:11" ht="24.6">
      <c r="A22" s="923" t="s">
        <v>848</v>
      </c>
      <c r="B22" s="924" t="s">
        <v>849</v>
      </c>
      <c r="C22" s="683" t="s">
        <v>1320</v>
      </c>
      <c r="D22" s="916">
        <v>75.934458161033746</v>
      </c>
      <c r="E22" s="916">
        <v>77.895975524896002</v>
      </c>
      <c r="F22" s="916">
        <v>75.284860926603102</v>
      </c>
      <c r="G22" s="916">
        <v>75.099999999999994</v>
      </c>
      <c r="H22" s="916">
        <v>71.8</v>
      </c>
      <c r="I22" s="916">
        <v>69.019711553134158</v>
      </c>
      <c r="J22" s="916">
        <v>71.230600083182324</v>
      </c>
      <c r="K22" s="916">
        <v>72.729359607564902</v>
      </c>
    </row>
    <row r="23" spans="1:11" ht="24.6">
      <c r="A23" s="923" t="s">
        <v>850</v>
      </c>
      <c r="B23" s="924" t="s">
        <v>851</v>
      </c>
      <c r="C23" s="683" t="s">
        <v>1321</v>
      </c>
      <c r="D23" s="916">
        <v>76.34227019945881</v>
      </c>
      <c r="E23" s="916">
        <v>78.403907537646617</v>
      </c>
      <c r="F23" s="916">
        <v>75.798122189182934</v>
      </c>
      <c r="G23" s="916">
        <v>75.099999999999994</v>
      </c>
      <c r="H23" s="916">
        <v>71.2</v>
      </c>
      <c r="I23" s="916">
        <v>70.100724861141771</v>
      </c>
      <c r="J23" s="916">
        <v>71.968838508206318</v>
      </c>
      <c r="K23" s="916">
        <v>71.960490863505655</v>
      </c>
    </row>
    <row r="24" spans="1:11" ht="24">
      <c r="A24" s="923" t="s">
        <v>852</v>
      </c>
      <c r="B24" s="924" t="s">
        <v>853</v>
      </c>
      <c r="C24" s="683" t="s">
        <v>1322</v>
      </c>
      <c r="D24" s="916">
        <v>77.131081066600714</v>
      </c>
      <c r="E24" s="916">
        <v>81.295317587192372</v>
      </c>
      <c r="F24" s="916">
        <v>74.30274091318239</v>
      </c>
      <c r="G24" s="916">
        <v>75.900000000000006</v>
      </c>
      <c r="H24" s="916">
        <v>73</v>
      </c>
      <c r="I24" s="916">
        <v>71.228883026518972</v>
      </c>
      <c r="J24" s="916">
        <v>73.30989647008343</v>
      </c>
      <c r="K24" s="916">
        <v>72.296589678916334</v>
      </c>
    </row>
    <row r="25" spans="1:11" ht="36">
      <c r="A25" s="923" t="s">
        <v>854</v>
      </c>
      <c r="B25" s="924" t="s">
        <v>855</v>
      </c>
      <c r="C25" s="925" t="s">
        <v>1323</v>
      </c>
      <c r="D25" s="916">
        <v>76.831249160702569</v>
      </c>
      <c r="E25" s="916">
        <v>79.634404964671759</v>
      </c>
      <c r="F25" s="916">
        <v>76.52121108230051</v>
      </c>
      <c r="G25" s="916">
        <v>77.400000000000006</v>
      </c>
      <c r="H25" s="916">
        <v>74.2</v>
      </c>
      <c r="I25" s="916">
        <v>71.56036322878731</v>
      </c>
      <c r="J25" s="916">
        <v>74.679649880623586</v>
      </c>
      <c r="K25" s="916">
        <v>74.209057592343228</v>
      </c>
    </row>
    <row r="26" spans="1:11" ht="24">
      <c r="A26" s="923" t="s">
        <v>856</v>
      </c>
      <c r="B26" s="924" t="s">
        <v>857</v>
      </c>
      <c r="C26" s="925" t="s">
        <v>1324</v>
      </c>
      <c r="D26" s="916">
        <v>76.794900836839986</v>
      </c>
      <c r="E26" s="916">
        <v>80.930389921684835</v>
      </c>
      <c r="F26" s="916">
        <v>75.760086250234281</v>
      </c>
      <c r="G26" s="916">
        <v>74.900000000000006</v>
      </c>
      <c r="H26" s="916">
        <v>72.099999999999994</v>
      </c>
      <c r="I26" s="916">
        <v>71.219799945358773</v>
      </c>
      <c r="J26" s="916">
        <v>72.206087052416549</v>
      </c>
      <c r="K26" s="916">
        <v>74.103596638678965</v>
      </c>
    </row>
    <row r="27" spans="1:11">
      <c r="A27" s="921" t="s">
        <v>858</v>
      </c>
      <c r="B27" s="922" t="s">
        <v>859</v>
      </c>
      <c r="C27" s="926" t="s">
        <v>1329</v>
      </c>
      <c r="D27" s="916"/>
      <c r="E27" s="916"/>
      <c r="F27" s="916"/>
      <c r="G27" s="916"/>
      <c r="H27" s="916"/>
      <c r="I27" s="916"/>
      <c r="J27" s="916"/>
      <c r="K27" s="916"/>
    </row>
    <row r="28" spans="1:11">
      <c r="A28" s="923" t="s">
        <v>860</v>
      </c>
      <c r="B28" s="924" t="s">
        <v>861</v>
      </c>
      <c r="C28" s="927" t="s">
        <v>1330</v>
      </c>
      <c r="D28" s="916">
        <v>75.216542499420527</v>
      </c>
      <c r="E28" s="916">
        <v>78.304839831203978</v>
      </c>
      <c r="F28" s="916">
        <v>75.141998729846279</v>
      </c>
      <c r="G28" s="916">
        <v>75.099999999999994</v>
      </c>
      <c r="H28" s="916">
        <v>71.7</v>
      </c>
      <c r="I28" s="916">
        <v>70.310206444667045</v>
      </c>
      <c r="J28" s="916">
        <v>71.961939074023562</v>
      </c>
      <c r="K28" s="916">
        <v>71.491699752852526</v>
      </c>
    </row>
    <row r="29" spans="1:11">
      <c r="A29" s="923" t="s">
        <v>862</v>
      </c>
      <c r="B29" s="924" t="s">
        <v>863</v>
      </c>
      <c r="C29" s="927" t="s">
        <v>1331</v>
      </c>
      <c r="D29" s="916">
        <v>80.225607237806585</v>
      </c>
      <c r="E29" s="916">
        <v>79.020964180788454</v>
      </c>
      <c r="F29" s="916">
        <v>76.53136014801963</v>
      </c>
      <c r="G29" s="916">
        <v>77.3</v>
      </c>
      <c r="H29" s="916">
        <v>73.8</v>
      </c>
      <c r="I29" s="916">
        <v>70.746152139408821</v>
      </c>
      <c r="J29" s="916">
        <v>74.67932773648721</v>
      </c>
      <c r="K29" s="916">
        <v>76.344653876851936</v>
      </c>
    </row>
    <row r="30" spans="1:11">
      <c r="A30" s="923" t="s">
        <v>864</v>
      </c>
      <c r="B30" s="924" t="s">
        <v>865</v>
      </c>
      <c r="C30" s="927" t="s">
        <v>1332</v>
      </c>
      <c r="D30" s="916">
        <v>75.037157169622574</v>
      </c>
      <c r="E30" s="916">
        <v>78.352824999111405</v>
      </c>
      <c r="F30" s="916">
        <v>72.094160493832504</v>
      </c>
      <c r="G30" s="916">
        <v>74.099999999999994</v>
      </c>
      <c r="H30" s="916">
        <v>69.5</v>
      </c>
      <c r="I30" s="916">
        <v>67.352567042310341</v>
      </c>
      <c r="J30" s="916">
        <v>70.040281879112229</v>
      </c>
      <c r="K30" s="916">
        <v>69.783559341120238</v>
      </c>
    </row>
    <row r="31" spans="1:11" ht="24">
      <c r="A31" s="923" t="s">
        <v>879</v>
      </c>
      <c r="B31" s="924" t="s">
        <v>880</v>
      </c>
      <c r="C31" s="927" t="s">
        <v>1333</v>
      </c>
      <c r="D31" s="916">
        <v>78.366259162463322</v>
      </c>
      <c r="E31" s="916">
        <v>83.85308476835219</v>
      </c>
      <c r="F31" s="916">
        <v>80.180024486329984</v>
      </c>
      <c r="G31" s="916">
        <v>79</v>
      </c>
      <c r="H31" s="916">
        <v>77.099999999999994</v>
      </c>
      <c r="I31" s="916">
        <v>74.174069953484675</v>
      </c>
      <c r="J31" s="916">
        <v>76.912571212797303</v>
      </c>
      <c r="K31" s="916">
        <v>75.182624551158781</v>
      </c>
    </row>
    <row r="32" spans="1:11">
      <c r="A32" s="923" t="s">
        <v>866</v>
      </c>
      <c r="B32" s="924" t="s">
        <v>867</v>
      </c>
      <c r="C32" s="927" t="s">
        <v>1334</v>
      </c>
      <c r="D32" s="916">
        <v>79.940305706626944</v>
      </c>
      <c r="E32" s="916">
        <v>83.94766636251866</v>
      </c>
      <c r="F32" s="916">
        <v>82.067381698191596</v>
      </c>
      <c r="G32" s="916">
        <v>81.400000000000006</v>
      </c>
      <c r="H32" s="916">
        <v>80.400000000000006</v>
      </c>
      <c r="I32" s="916">
        <v>78.976389541746173</v>
      </c>
      <c r="J32" s="916">
        <v>80.478077948570117</v>
      </c>
      <c r="K32" s="916">
        <v>81.728384968235133</v>
      </c>
    </row>
    <row r="33" spans="1:11">
      <c r="A33" s="928" t="s">
        <v>1327</v>
      </c>
      <c r="B33" s="929" t="s">
        <v>1328</v>
      </c>
      <c r="C33" s="930" t="s">
        <v>1335</v>
      </c>
      <c r="D33" s="931"/>
      <c r="E33" s="902"/>
      <c r="F33" s="902"/>
      <c r="G33" s="902"/>
      <c r="H33" s="902"/>
      <c r="I33" s="916"/>
      <c r="J33" s="916"/>
      <c r="K33" s="916"/>
    </row>
    <row r="34" spans="1:11">
      <c r="A34" s="932" t="s">
        <v>868</v>
      </c>
      <c r="B34" s="933" t="s">
        <v>869</v>
      </c>
      <c r="C34" s="934" t="s">
        <v>1336</v>
      </c>
      <c r="D34" s="916">
        <v>72.459520762156927</v>
      </c>
      <c r="E34" s="916">
        <v>79.324081864747768</v>
      </c>
      <c r="F34" s="916">
        <v>74.701543648270075</v>
      </c>
      <c r="G34" s="916">
        <v>71.599999999999994</v>
      </c>
      <c r="H34" s="916">
        <v>66.873388076147322</v>
      </c>
      <c r="I34" s="916">
        <v>64.367693980609559</v>
      </c>
      <c r="J34" s="916">
        <v>70.520816434656567</v>
      </c>
      <c r="K34" s="916">
        <v>71.813553107833584</v>
      </c>
    </row>
    <row r="35" spans="1:11">
      <c r="A35" s="932" t="s">
        <v>870</v>
      </c>
      <c r="B35" s="933" t="s">
        <v>871</v>
      </c>
      <c r="C35" s="934" t="s">
        <v>1337</v>
      </c>
      <c r="D35" s="916">
        <v>77.314517223351061</v>
      </c>
      <c r="E35" s="916">
        <v>81.925162495932739</v>
      </c>
      <c r="F35" s="916">
        <v>74.760832215630117</v>
      </c>
      <c r="G35" s="916">
        <v>73</v>
      </c>
      <c r="H35" s="916">
        <v>76.16207948063483</v>
      </c>
      <c r="I35" s="916">
        <v>71.466218079922925</v>
      </c>
      <c r="J35" s="916">
        <v>75.452380011484664</v>
      </c>
      <c r="K35" s="916">
        <v>74.725444681281274</v>
      </c>
    </row>
    <row r="36" spans="1:11">
      <c r="A36" s="932" t="s">
        <v>872</v>
      </c>
      <c r="B36" s="933" t="s">
        <v>873</v>
      </c>
      <c r="C36" s="934" t="s">
        <v>1338</v>
      </c>
      <c r="D36" s="916">
        <v>77.695134204768337</v>
      </c>
      <c r="E36" s="916">
        <v>79.355343109704336</v>
      </c>
      <c r="F36" s="916">
        <v>75.445514414360233</v>
      </c>
      <c r="G36" s="916">
        <v>79.8</v>
      </c>
      <c r="H36" s="916">
        <v>73.787027506963781</v>
      </c>
      <c r="I36" s="916">
        <v>74.357597231055067</v>
      </c>
      <c r="J36" s="916">
        <v>73.964450031362844</v>
      </c>
      <c r="K36" s="916">
        <v>72.409661097349684</v>
      </c>
    </row>
    <row r="37" spans="1:11">
      <c r="A37" s="932" t="s">
        <v>874</v>
      </c>
      <c r="B37" s="933" t="s">
        <v>875</v>
      </c>
      <c r="C37" s="934" t="s">
        <v>1339</v>
      </c>
      <c r="D37" s="916">
        <v>78.152317515623366</v>
      </c>
      <c r="E37" s="916">
        <v>78.688210086029628</v>
      </c>
      <c r="F37" s="916">
        <v>75.522556782706417</v>
      </c>
      <c r="G37" s="916">
        <v>78.599999999999994</v>
      </c>
      <c r="H37" s="916">
        <v>76.372726553511811</v>
      </c>
      <c r="I37" s="916">
        <v>73.016879418004379</v>
      </c>
      <c r="J37" s="916">
        <v>74.076691299430152</v>
      </c>
      <c r="K37" s="916">
        <v>72.514384944125325</v>
      </c>
    </row>
    <row r="38" spans="1:11" ht="15" thickBot="1">
      <c r="A38" s="935" t="s">
        <v>876</v>
      </c>
      <c r="B38" s="936" t="s">
        <v>877</v>
      </c>
      <c r="C38" s="937" t="s">
        <v>1340</v>
      </c>
      <c r="D38" s="938">
        <v>77.652465159687694</v>
      </c>
      <c r="E38" s="938">
        <v>78.643590497490436</v>
      </c>
      <c r="F38" s="938">
        <v>78.047035618288248</v>
      </c>
      <c r="G38" s="938">
        <v>77.2</v>
      </c>
      <c r="H38" s="938">
        <v>73.088155829339499</v>
      </c>
      <c r="I38" s="938">
        <v>73.786667018487336</v>
      </c>
      <c r="J38" s="938">
        <v>70.87244746909434</v>
      </c>
      <c r="K38" s="938">
        <v>74.605385456584258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8751-212E-4249-8410-D82C6DB16BDF}">
  <sheetPr>
    <tabColor theme="2"/>
  </sheetPr>
  <dimension ref="A1:I32"/>
  <sheetViews>
    <sheetView topLeftCell="B1" zoomScale="135" workbookViewId="0">
      <selection activeCell="G16" sqref="A1:I32"/>
    </sheetView>
  </sheetViews>
  <sheetFormatPr defaultColWidth="8.6640625" defaultRowHeight="14.4"/>
  <cols>
    <col min="1" max="1" width="16" customWidth="1"/>
    <col min="2" max="2" width="16" style="314" customWidth="1"/>
    <col min="3" max="3" width="16" style="469" customWidth="1"/>
  </cols>
  <sheetData>
    <row r="1" spans="1:9" ht="33.75" customHeight="1" thickBot="1">
      <c r="A1" s="939" t="s">
        <v>1341</v>
      </c>
      <c r="B1" s="939"/>
      <c r="C1" s="939"/>
      <c r="D1" s="939"/>
      <c r="E1" s="939"/>
      <c r="F1" s="939"/>
      <c r="G1" s="939"/>
      <c r="H1" s="939"/>
      <c r="I1" s="680"/>
    </row>
    <row r="2" spans="1:9" ht="23.4" thickBot="1">
      <c r="A2" s="940" t="s">
        <v>153</v>
      </c>
      <c r="B2" s="908" t="s">
        <v>154</v>
      </c>
      <c r="C2" s="941" t="s">
        <v>764</v>
      </c>
      <c r="D2" s="942">
        <v>2018</v>
      </c>
      <c r="E2" s="942">
        <v>2019</v>
      </c>
      <c r="F2" s="942">
        <v>2020</v>
      </c>
      <c r="G2" s="942">
        <v>2021</v>
      </c>
      <c r="H2" s="942">
        <v>2022</v>
      </c>
      <c r="I2" s="942">
        <v>2023</v>
      </c>
    </row>
    <row r="3" spans="1:9">
      <c r="A3" s="943" t="s">
        <v>558</v>
      </c>
      <c r="B3" s="944" t="s">
        <v>277</v>
      </c>
      <c r="C3" s="945" t="s">
        <v>1342</v>
      </c>
      <c r="D3" s="946">
        <v>19.2</v>
      </c>
      <c r="E3" s="947">
        <v>22.213001090055855</v>
      </c>
      <c r="F3" s="948">
        <v>22.1</v>
      </c>
      <c r="G3" s="947">
        <v>20.609252058593515</v>
      </c>
      <c r="H3" s="947">
        <v>21.549331200908018</v>
      </c>
      <c r="I3" s="947">
        <v>19.934537450516849</v>
      </c>
    </row>
    <row r="4" spans="1:9">
      <c r="A4" s="913" t="s">
        <v>557</v>
      </c>
      <c r="B4" s="914" t="s">
        <v>885</v>
      </c>
      <c r="C4" s="915" t="s">
        <v>1303</v>
      </c>
      <c r="D4" s="932"/>
      <c r="E4" s="687"/>
      <c r="F4" s="949"/>
      <c r="G4" s="687"/>
      <c r="H4" s="687"/>
      <c r="I4" s="687"/>
    </row>
    <row r="5" spans="1:9">
      <c r="A5" s="917" t="s">
        <v>840</v>
      </c>
      <c r="B5" s="918" t="s">
        <v>841</v>
      </c>
      <c r="C5" s="683" t="s">
        <v>1304</v>
      </c>
      <c r="D5" s="932">
        <v>47.5</v>
      </c>
      <c r="E5" s="687">
        <v>54.058947164475896</v>
      </c>
      <c r="F5" s="949">
        <v>52.7</v>
      </c>
      <c r="G5" s="687">
        <v>49.918996557644078</v>
      </c>
      <c r="H5" s="687">
        <v>52.326989300763088</v>
      </c>
      <c r="I5" s="687">
        <v>50.663874100635795</v>
      </c>
    </row>
    <row r="6" spans="1:9">
      <c r="A6" s="917" t="s">
        <v>842</v>
      </c>
      <c r="B6" s="918" t="s">
        <v>843</v>
      </c>
      <c r="C6" s="683" t="s">
        <v>1305</v>
      </c>
      <c r="D6" s="932">
        <v>3.2</v>
      </c>
      <c r="E6" s="687">
        <v>4.5161833659549311</v>
      </c>
      <c r="F6" s="949">
        <v>5</v>
      </c>
      <c r="G6" s="687">
        <v>3.2348745222055801</v>
      </c>
      <c r="H6" s="687">
        <v>3.6916333239218613</v>
      </c>
      <c r="I6" s="687">
        <v>2.3700432917533609</v>
      </c>
    </row>
    <row r="7" spans="1:9">
      <c r="A7" s="913" t="s">
        <v>803</v>
      </c>
      <c r="B7" s="914" t="s">
        <v>804</v>
      </c>
      <c r="C7" s="919" t="s">
        <v>1301</v>
      </c>
      <c r="D7" s="950"/>
      <c r="E7" s="951"/>
      <c r="F7" s="950"/>
      <c r="G7" s="951"/>
      <c r="H7" s="951"/>
      <c r="I7" s="951"/>
    </row>
    <row r="8" spans="1:9">
      <c r="A8" s="690" t="s">
        <v>235</v>
      </c>
      <c r="B8" s="691" t="s">
        <v>152</v>
      </c>
      <c r="C8" s="952" t="s">
        <v>1105</v>
      </c>
      <c r="D8" s="949" t="s">
        <v>556</v>
      </c>
      <c r="E8" s="687">
        <v>20.399999999999999</v>
      </c>
      <c r="F8" s="949">
        <v>20.5</v>
      </c>
      <c r="G8" s="687">
        <v>19</v>
      </c>
      <c r="H8" s="687">
        <v>20.145701762391958</v>
      </c>
      <c r="I8" s="687">
        <v>18.286297303548345</v>
      </c>
    </row>
    <row r="9" spans="1:9">
      <c r="A9" s="679" t="s">
        <v>229</v>
      </c>
      <c r="B9" s="689" t="s">
        <v>230</v>
      </c>
      <c r="C9" s="952" t="s">
        <v>1142</v>
      </c>
      <c r="D9" s="949" t="s">
        <v>556</v>
      </c>
      <c r="E9" s="687">
        <v>23.8</v>
      </c>
      <c r="F9" s="949">
        <v>23.6</v>
      </c>
      <c r="G9" s="687">
        <v>22</v>
      </c>
      <c r="H9" s="687">
        <v>22.813769684575334</v>
      </c>
      <c r="I9" s="687">
        <v>21.435728095612447</v>
      </c>
    </row>
    <row r="10" spans="1:9">
      <c r="A10" s="913" t="s">
        <v>844</v>
      </c>
      <c r="B10" s="914" t="s">
        <v>845</v>
      </c>
      <c r="C10" s="920" t="s">
        <v>1310</v>
      </c>
      <c r="D10" s="932"/>
      <c r="E10" s="949"/>
      <c r="F10" s="949"/>
      <c r="G10" s="680"/>
      <c r="H10" s="680"/>
      <c r="I10" s="680"/>
    </row>
    <row r="11" spans="1:9">
      <c r="A11" s="734" t="s">
        <v>251</v>
      </c>
      <c r="B11" s="735" t="s">
        <v>132</v>
      </c>
      <c r="C11" s="736" t="s">
        <v>1095</v>
      </c>
      <c r="D11" s="932">
        <v>2.8</v>
      </c>
      <c r="E11" s="687">
        <v>5.864811636792167</v>
      </c>
      <c r="F11" s="902">
        <v>4.8</v>
      </c>
      <c r="G11" s="687">
        <v>5.1559902238277919</v>
      </c>
      <c r="H11" s="687">
        <v>6.3300243735913453</v>
      </c>
      <c r="I11" s="687">
        <v>5.3208076880709658</v>
      </c>
    </row>
    <row r="12" spans="1:9" ht="24">
      <c r="A12" s="740" t="s">
        <v>253</v>
      </c>
      <c r="B12" s="741" t="s">
        <v>254</v>
      </c>
      <c r="C12" s="742" t="s">
        <v>1096</v>
      </c>
      <c r="D12" s="932">
        <v>15.9</v>
      </c>
      <c r="E12" s="687">
        <v>13.680776544147005</v>
      </c>
      <c r="F12" s="902">
        <v>15.8</v>
      </c>
      <c r="G12" s="687">
        <v>13.633824980347788</v>
      </c>
      <c r="H12" s="687">
        <v>14.956994359947711</v>
      </c>
      <c r="I12" s="687">
        <v>16.243664579284424</v>
      </c>
    </row>
    <row r="13" spans="1:9" ht="24">
      <c r="A13" s="740" t="s">
        <v>135</v>
      </c>
      <c r="B13" s="741" t="s">
        <v>255</v>
      </c>
      <c r="C13" s="742" t="s">
        <v>1097</v>
      </c>
      <c r="D13" s="932">
        <v>13.6</v>
      </c>
      <c r="E13" s="687">
        <v>12.890061791178303</v>
      </c>
      <c r="F13" s="902">
        <v>13.5</v>
      </c>
      <c r="G13" s="687">
        <v>11.552790317821325</v>
      </c>
      <c r="H13" s="687">
        <v>10.216783741088173</v>
      </c>
      <c r="I13" s="687">
        <v>7.6579228718220209</v>
      </c>
    </row>
    <row r="14" spans="1:9">
      <c r="A14" s="740" t="s">
        <v>256</v>
      </c>
      <c r="B14" s="741" t="s">
        <v>257</v>
      </c>
      <c r="C14" s="824" t="s">
        <v>1098</v>
      </c>
      <c r="D14" s="932">
        <v>7.1</v>
      </c>
      <c r="E14" s="687">
        <v>10.162158334933165</v>
      </c>
      <c r="F14" s="902">
        <v>9.6</v>
      </c>
      <c r="G14" s="687">
        <v>8.8577873703751191</v>
      </c>
      <c r="H14" s="687">
        <v>12.292586981974505</v>
      </c>
      <c r="I14" s="687">
        <v>10.866087439303547</v>
      </c>
    </row>
    <row r="15" spans="1:9">
      <c r="A15" s="743" t="s">
        <v>258</v>
      </c>
      <c r="B15" s="744" t="s">
        <v>259</v>
      </c>
      <c r="C15" s="825" t="s">
        <v>1099</v>
      </c>
      <c r="D15" s="932">
        <v>1.3</v>
      </c>
      <c r="E15" s="687">
        <v>2.77050377167726</v>
      </c>
      <c r="F15" s="902">
        <v>2.7</v>
      </c>
      <c r="G15" s="687">
        <v>2.0119585634773185</v>
      </c>
      <c r="H15" s="687">
        <v>1.1904474908258234</v>
      </c>
      <c r="I15" s="687">
        <v>0.79569676176021309</v>
      </c>
    </row>
    <row r="16" spans="1:9">
      <c r="A16" s="740" t="s">
        <v>260</v>
      </c>
      <c r="B16" s="741" t="s">
        <v>261</v>
      </c>
      <c r="C16" s="824" t="s">
        <v>1100</v>
      </c>
      <c r="D16" s="932">
        <v>8.8000000000000007</v>
      </c>
      <c r="E16" s="687">
        <v>17.739575752209294</v>
      </c>
      <c r="F16" s="902">
        <v>14.7</v>
      </c>
      <c r="G16" s="687">
        <v>15.717644949630531</v>
      </c>
      <c r="H16" s="687">
        <v>13.453576190228787</v>
      </c>
      <c r="I16" s="687">
        <v>8.2997858070723236</v>
      </c>
    </row>
    <row r="17" spans="1:9">
      <c r="A17" s="740" t="s">
        <v>262</v>
      </c>
      <c r="B17" s="741" t="s">
        <v>263</v>
      </c>
      <c r="C17" s="824" t="s">
        <v>1101</v>
      </c>
      <c r="D17" s="932">
        <v>11.1</v>
      </c>
      <c r="E17" s="687">
        <v>18.259395271843211</v>
      </c>
      <c r="F17" s="902">
        <v>18.2</v>
      </c>
      <c r="G17" s="687">
        <v>17.552936877359489</v>
      </c>
      <c r="H17" s="687">
        <v>16.392955140305855</v>
      </c>
      <c r="I17" s="687">
        <v>15.806671262907001</v>
      </c>
    </row>
    <row r="18" spans="1:9">
      <c r="A18" s="740" t="s">
        <v>264</v>
      </c>
      <c r="B18" s="741" t="s">
        <v>265</v>
      </c>
      <c r="C18" s="824" t="s">
        <v>1102</v>
      </c>
      <c r="D18" s="932">
        <v>59.9</v>
      </c>
      <c r="E18" s="687">
        <v>74.995693103209206</v>
      </c>
      <c r="F18" s="687">
        <v>74</v>
      </c>
      <c r="G18" s="687">
        <v>68.912341718200238</v>
      </c>
      <c r="H18" s="687">
        <v>73.546822306129386</v>
      </c>
      <c r="I18" s="687">
        <v>68.945554947895289</v>
      </c>
    </row>
    <row r="19" spans="1:9" ht="15" thickBot="1">
      <c r="A19" s="746" t="s">
        <v>267</v>
      </c>
      <c r="B19" s="747" t="s">
        <v>268</v>
      </c>
      <c r="C19" s="826" t="s">
        <v>1103</v>
      </c>
      <c r="D19" s="953">
        <v>32.1</v>
      </c>
      <c r="E19" s="954">
        <v>38.30498217589782</v>
      </c>
      <c r="F19" s="955">
        <v>35.1</v>
      </c>
      <c r="G19" s="954">
        <v>31.366000352534748</v>
      </c>
      <c r="H19" s="954">
        <v>33.802493306724259</v>
      </c>
      <c r="I19" s="954">
        <v>30.425502249062689</v>
      </c>
    </row>
    <row r="20" spans="1:9" ht="36">
      <c r="A20" s="956" t="s">
        <v>881</v>
      </c>
      <c r="B20" s="957" t="s">
        <v>882</v>
      </c>
      <c r="C20" s="926" t="s">
        <v>1344</v>
      </c>
      <c r="D20" s="932"/>
      <c r="E20" s="949"/>
      <c r="F20" s="949"/>
      <c r="G20" s="680"/>
      <c r="H20" s="680"/>
      <c r="I20" s="680"/>
    </row>
    <row r="21" spans="1:9" ht="24">
      <c r="A21" s="923" t="s">
        <v>860</v>
      </c>
      <c r="B21" s="924" t="s">
        <v>861</v>
      </c>
      <c r="C21" s="927" t="s">
        <v>1330</v>
      </c>
      <c r="D21" s="932">
        <v>6.8</v>
      </c>
      <c r="E21" s="949" t="s">
        <v>556</v>
      </c>
      <c r="F21" s="949" t="s">
        <v>556</v>
      </c>
      <c r="G21" s="949" t="s">
        <v>556</v>
      </c>
      <c r="H21" s="949" t="s">
        <v>556</v>
      </c>
      <c r="I21" s="680"/>
    </row>
    <row r="22" spans="1:9">
      <c r="A22" s="923" t="s">
        <v>862</v>
      </c>
      <c r="B22" s="924" t="s">
        <v>863</v>
      </c>
      <c r="C22" s="927" t="s">
        <v>1331</v>
      </c>
      <c r="D22" s="932">
        <v>10.5</v>
      </c>
      <c r="E22" s="949" t="s">
        <v>556</v>
      </c>
      <c r="F22" s="949" t="s">
        <v>556</v>
      </c>
      <c r="G22" s="949" t="s">
        <v>556</v>
      </c>
      <c r="H22" s="949" t="s">
        <v>556</v>
      </c>
      <c r="I22" s="680"/>
    </row>
    <row r="23" spans="1:9">
      <c r="A23" s="923" t="s">
        <v>864</v>
      </c>
      <c r="B23" s="924" t="s">
        <v>865</v>
      </c>
      <c r="C23" s="927" t="s">
        <v>1332</v>
      </c>
      <c r="D23" s="932">
        <v>11.4</v>
      </c>
      <c r="E23" s="949" t="s">
        <v>556</v>
      </c>
      <c r="F23" s="949" t="s">
        <v>556</v>
      </c>
      <c r="G23" s="949" t="s">
        <v>556</v>
      </c>
      <c r="H23" s="949" t="s">
        <v>556</v>
      </c>
      <c r="I23" s="680"/>
    </row>
    <row r="24" spans="1:9" ht="24">
      <c r="A24" s="923" t="s">
        <v>879</v>
      </c>
      <c r="B24" s="924" t="s">
        <v>880</v>
      </c>
      <c r="C24" s="927" t="s">
        <v>1333</v>
      </c>
      <c r="D24" s="932">
        <v>19.7</v>
      </c>
      <c r="E24" s="949" t="s">
        <v>556</v>
      </c>
      <c r="F24" s="949" t="s">
        <v>556</v>
      </c>
      <c r="G24" s="949" t="s">
        <v>556</v>
      </c>
      <c r="H24" s="949" t="s">
        <v>556</v>
      </c>
      <c r="I24" s="680"/>
    </row>
    <row r="25" spans="1:9" ht="24">
      <c r="A25" s="923" t="s">
        <v>866</v>
      </c>
      <c r="B25" s="924" t="s">
        <v>867</v>
      </c>
      <c r="C25" s="927" t="s">
        <v>1334</v>
      </c>
      <c r="D25" s="932">
        <v>38.9</v>
      </c>
      <c r="E25" s="949" t="s">
        <v>556</v>
      </c>
      <c r="F25" s="949" t="s">
        <v>556</v>
      </c>
      <c r="G25" s="949" t="s">
        <v>556</v>
      </c>
      <c r="H25" s="949" t="s">
        <v>556</v>
      </c>
      <c r="I25" s="680"/>
    </row>
    <row r="26" spans="1:9">
      <c r="A26" s="928" t="s">
        <v>1327</v>
      </c>
      <c r="B26" s="929" t="s">
        <v>1343</v>
      </c>
      <c r="C26" s="930" t="s">
        <v>1335</v>
      </c>
      <c r="D26" s="932"/>
      <c r="E26" s="949"/>
      <c r="F26" s="949"/>
      <c r="G26" s="949"/>
      <c r="H26" s="949"/>
      <c r="I26" s="680"/>
    </row>
    <row r="27" spans="1:9">
      <c r="A27" s="932" t="s">
        <v>868</v>
      </c>
      <c r="B27" s="933" t="s">
        <v>869</v>
      </c>
      <c r="C27" s="934" t="s">
        <v>1336</v>
      </c>
      <c r="D27" s="958">
        <v>1</v>
      </c>
      <c r="E27" s="949" t="s">
        <v>556</v>
      </c>
      <c r="F27" s="949" t="s">
        <v>556</v>
      </c>
      <c r="G27" s="949" t="s">
        <v>556</v>
      </c>
      <c r="H27" s="949" t="s">
        <v>556</v>
      </c>
      <c r="I27" s="680"/>
    </row>
    <row r="28" spans="1:9">
      <c r="A28" s="932" t="s">
        <v>870</v>
      </c>
      <c r="B28" s="933" t="s">
        <v>871</v>
      </c>
      <c r="C28" s="934" t="s">
        <v>1337</v>
      </c>
      <c r="D28" s="932">
        <v>2.6</v>
      </c>
      <c r="E28" s="949" t="s">
        <v>556</v>
      </c>
      <c r="F28" s="949" t="s">
        <v>556</v>
      </c>
      <c r="G28" s="949" t="s">
        <v>556</v>
      </c>
      <c r="H28" s="949" t="s">
        <v>556</v>
      </c>
      <c r="I28" s="680"/>
    </row>
    <row r="29" spans="1:9">
      <c r="A29" s="932" t="s">
        <v>872</v>
      </c>
      <c r="B29" s="933" t="s">
        <v>873</v>
      </c>
      <c r="C29" s="934" t="s">
        <v>1338</v>
      </c>
      <c r="D29" s="932">
        <v>6.1</v>
      </c>
      <c r="E29" s="949" t="s">
        <v>556</v>
      </c>
      <c r="F29" s="949" t="s">
        <v>556</v>
      </c>
      <c r="G29" s="949" t="s">
        <v>556</v>
      </c>
      <c r="H29" s="949" t="s">
        <v>556</v>
      </c>
      <c r="I29" s="680"/>
    </row>
    <row r="30" spans="1:9">
      <c r="A30" s="932" t="s">
        <v>874</v>
      </c>
      <c r="B30" s="933" t="s">
        <v>875</v>
      </c>
      <c r="C30" s="934" t="s">
        <v>1339</v>
      </c>
      <c r="D30" s="932">
        <v>9.3000000000000007</v>
      </c>
      <c r="E30" s="949" t="s">
        <v>556</v>
      </c>
      <c r="F30" s="949" t="s">
        <v>556</v>
      </c>
      <c r="G30" s="949" t="s">
        <v>556</v>
      </c>
      <c r="H30" s="949" t="s">
        <v>556</v>
      </c>
      <c r="I30" s="680"/>
    </row>
    <row r="31" spans="1:9">
      <c r="A31" s="935" t="s">
        <v>876</v>
      </c>
      <c r="B31" s="936" t="s">
        <v>877</v>
      </c>
      <c r="C31" s="937" t="s">
        <v>1340</v>
      </c>
      <c r="D31" s="953">
        <v>76.900000000000006</v>
      </c>
      <c r="E31" s="959" t="s">
        <v>556</v>
      </c>
      <c r="F31" s="959" t="s">
        <v>556</v>
      </c>
      <c r="G31" s="959" t="s">
        <v>556</v>
      </c>
      <c r="H31" s="959" t="s">
        <v>556</v>
      </c>
      <c r="I31" s="680"/>
    </row>
    <row r="32" spans="1:9" ht="60">
      <c r="A32" s="960" t="s">
        <v>883</v>
      </c>
      <c r="B32" s="961" t="s">
        <v>884</v>
      </c>
      <c r="C32" s="962" t="s">
        <v>1345</v>
      </c>
      <c r="D32" s="960"/>
      <c r="E32" s="960"/>
      <c r="F32" s="680"/>
      <c r="G32" s="680"/>
      <c r="H32" s="680"/>
      <c r="I32" s="680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2A59-242D-4261-8020-F28AB749FAA1}">
  <dimension ref="A1:M49"/>
  <sheetViews>
    <sheetView zoomScale="115" zoomScaleNormal="65" workbookViewId="0">
      <pane ySplit="1" topLeftCell="A42" activePane="bottomLeft" state="frozen"/>
      <selection pane="bottomLeft" activeCell="E24" sqref="E24"/>
    </sheetView>
  </sheetViews>
  <sheetFormatPr defaultColWidth="9" defaultRowHeight="12"/>
  <cols>
    <col min="1" max="1" width="3.33203125" style="2" customWidth="1"/>
    <col min="2" max="2" width="46.44140625" style="8" customWidth="1"/>
    <col min="3" max="3" width="9.6640625" style="18" customWidth="1"/>
    <col min="4" max="4" width="9" style="18"/>
    <col min="5" max="7" width="9" style="2"/>
    <col min="8" max="8" width="11.44140625" style="2" bestFit="1" customWidth="1"/>
    <col min="9" max="9" width="10.33203125" style="2" customWidth="1"/>
    <col min="10" max="16384" width="9" style="2"/>
  </cols>
  <sheetData>
    <row r="1" spans="1:13" s="1" customFormat="1" ht="156">
      <c r="A1" s="1" t="s">
        <v>0</v>
      </c>
      <c r="B1" s="1" t="s">
        <v>1573</v>
      </c>
      <c r="C1" s="1" t="s">
        <v>1574</v>
      </c>
      <c r="D1" s="1" t="s">
        <v>1575</v>
      </c>
      <c r="E1" s="1" t="s">
        <v>1576</v>
      </c>
      <c r="F1" s="1" t="s">
        <v>1577</v>
      </c>
      <c r="G1" s="1" t="s">
        <v>1578</v>
      </c>
      <c r="H1" s="1" t="s">
        <v>1579</v>
      </c>
      <c r="I1" s="1" t="s">
        <v>1580</v>
      </c>
      <c r="J1" s="1" t="s">
        <v>1581</v>
      </c>
      <c r="K1" s="1" t="s">
        <v>1582</v>
      </c>
      <c r="L1" s="1" t="s">
        <v>1584</v>
      </c>
      <c r="M1" s="1" t="s">
        <v>1583</v>
      </c>
    </row>
    <row r="2" spans="1:13" s="9" customFormat="1">
      <c r="A2" s="9">
        <v>1</v>
      </c>
      <c r="B2" s="9" t="s">
        <v>1585</v>
      </c>
      <c r="C2" s="20"/>
      <c r="D2" s="20"/>
      <c r="E2" s="10"/>
      <c r="F2" s="10"/>
      <c r="G2" s="10"/>
      <c r="H2" s="10"/>
      <c r="I2" s="10"/>
      <c r="J2" s="10"/>
      <c r="K2" s="10"/>
      <c r="L2" s="10"/>
      <c r="M2" s="10"/>
    </row>
    <row r="3" spans="1:13" s="19" customFormat="1" ht="24">
      <c r="A3" s="19" t="s">
        <v>1</v>
      </c>
      <c r="B3" s="31" t="s">
        <v>1533</v>
      </c>
      <c r="C3" s="34"/>
      <c r="D3" s="34" t="s">
        <v>2</v>
      </c>
      <c r="E3" s="28" t="s">
        <v>3</v>
      </c>
      <c r="F3" s="28">
        <v>2021</v>
      </c>
      <c r="G3" s="28" t="s">
        <v>4</v>
      </c>
      <c r="H3" s="28"/>
      <c r="I3" s="28" t="s">
        <v>5</v>
      </c>
      <c r="J3" s="28" t="s">
        <v>5</v>
      </c>
      <c r="K3" s="28" t="s">
        <v>5</v>
      </c>
      <c r="L3" s="28" t="s">
        <v>5</v>
      </c>
      <c r="M3" s="28" t="s">
        <v>5</v>
      </c>
    </row>
    <row r="4" spans="1:13" s="14" customFormat="1" ht="24">
      <c r="A4" s="19" t="s">
        <v>1</v>
      </c>
      <c r="B4" s="32" t="s">
        <v>1534</v>
      </c>
      <c r="C4" s="34" t="s">
        <v>6</v>
      </c>
      <c r="D4" s="34" t="s">
        <v>2</v>
      </c>
      <c r="E4" s="28" t="s">
        <v>3</v>
      </c>
      <c r="F4" s="28">
        <v>2021</v>
      </c>
      <c r="G4" s="28" t="s">
        <v>4</v>
      </c>
      <c r="H4" s="28"/>
      <c r="I4" s="28" t="s">
        <v>5</v>
      </c>
      <c r="J4" s="28" t="s">
        <v>5</v>
      </c>
      <c r="K4" s="28" t="s">
        <v>5</v>
      </c>
      <c r="L4" s="28" t="s">
        <v>5</v>
      </c>
      <c r="M4" s="28"/>
    </row>
    <row r="5" spans="1:13" s="14" customFormat="1" ht="24">
      <c r="A5" s="19" t="s">
        <v>1</v>
      </c>
      <c r="B5" s="33" t="s">
        <v>7</v>
      </c>
      <c r="C5" s="34" t="s">
        <v>6</v>
      </c>
      <c r="D5" s="34" t="s">
        <v>2</v>
      </c>
      <c r="E5" s="28" t="s">
        <v>3</v>
      </c>
      <c r="F5" s="28">
        <v>2021</v>
      </c>
      <c r="G5" s="28" t="s">
        <v>4</v>
      </c>
      <c r="H5" s="28"/>
      <c r="I5" s="28" t="s">
        <v>5</v>
      </c>
      <c r="J5" s="28" t="s">
        <v>5</v>
      </c>
      <c r="K5" s="28" t="s">
        <v>5</v>
      </c>
      <c r="L5" s="28" t="s">
        <v>5</v>
      </c>
      <c r="M5" s="28"/>
    </row>
    <row r="6" spans="1:13" s="14" customFormat="1" ht="24">
      <c r="A6" s="19" t="s">
        <v>1</v>
      </c>
      <c r="B6" s="33" t="s">
        <v>8</v>
      </c>
      <c r="C6" s="34" t="s">
        <v>6</v>
      </c>
      <c r="D6" s="34" t="s">
        <v>2</v>
      </c>
      <c r="E6" s="28" t="s">
        <v>9</v>
      </c>
      <c r="F6" s="28">
        <v>2022</v>
      </c>
      <c r="G6" s="28" t="s">
        <v>4</v>
      </c>
      <c r="H6" s="28"/>
      <c r="I6" s="28" t="s">
        <v>5</v>
      </c>
      <c r="J6" s="28" t="s">
        <v>5</v>
      </c>
      <c r="K6" s="28" t="s">
        <v>5</v>
      </c>
      <c r="L6" s="28" t="s">
        <v>5</v>
      </c>
      <c r="M6" s="28"/>
    </row>
    <row r="7" spans="1:13" s="14" customFormat="1" ht="36">
      <c r="A7" s="19" t="s">
        <v>1</v>
      </c>
      <c r="B7" s="33" t="s">
        <v>10</v>
      </c>
      <c r="C7" s="34" t="s">
        <v>11</v>
      </c>
      <c r="D7" s="34" t="s">
        <v>2</v>
      </c>
      <c r="E7" s="28" t="s">
        <v>12</v>
      </c>
      <c r="F7" s="28">
        <v>2023</v>
      </c>
      <c r="G7" s="28" t="s">
        <v>4</v>
      </c>
      <c r="H7" s="28"/>
      <c r="I7" s="28" t="s">
        <v>5</v>
      </c>
      <c r="J7" s="28" t="s">
        <v>5</v>
      </c>
      <c r="K7" s="28" t="s">
        <v>5</v>
      </c>
      <c r="L7" s="28" t="s">
        <v>5</v>
      </c>
      <c r="M7" s="28"/>
    </row>
    <row r="8" spans="1:13" s="14" customFormat="1" ht="24">
      <c r="A8" s="16" t="s">
        <v>13</v>
      </c>
      <c r="B8" s="32" t="s">
        <v>1535</v>
      </c>
      <c r="C8" s="34"/>
      <c r="D8" s="34" t="s">
        <v>2</v>
      </c>
      <c r="E8" s="28" t="s">
        <v>14</v>
      </c>
      <c r="F8" s="28">
        <v>2021</v>
      </c>
      <c r="G8" s="28" t="s">
        <v>4</v>
      </c>
      <c r="H8" s="28"/>
      <c r="I8" s="28" t="s">
        <v>5</v>
      </c>
      <c r="J8" s="28" t="s">
        <v>5</v>
      </c>
      <c r="K8" s="28" t="s">
        <v>5</v>
      </c>
      <c r="L8" s="28" t="s">
        <v>5</v>
      </c>
      <c r="M8" s="28"/>
    </row>
    <row r="9" spans="1:13" s="14" customFormat="1" ht="24">
      <c r="A9" s="16" t="s">
        <v>13</v>
      </c>
      <c r="B9" s="32" t="s">
        <v>1536</v>
      </c>
      <c r="C9" s="34"/>
      <c r="D9" s="34" t="s">
        <v>2</v>
      </c>
      <c r="E9" s="28" t="s">
        <v>15</v>
      </c>
      <c r="F9" s="28">
        <v>2021</v>
      </c>
      <c r="G9" s="28" t="s">
        <v>4</v>
      </c>
      <c r="H9" s="28"/>
      <c r="I9" s="28" t="s">
        <v>5</v>
      </c>
      <c r="J9" s="28" t="s">
        <v>5</v>
      </c>
      <c r="K9" s="28" t="s">
        <v>5</v>
      </c>
      <c r="L9" s="28" t="s">
        <v>5</v>
      </c>
      <c r="M9" s="28"/>
    </row>
    <row r="10" spans="1:13" s="14" customFormat="1" ht="24">
      <c r="A10" s="16" t="s">
        <v>13</v>
      </c>
      <c r="B10" s="32" t="s">
        <v>1537</v>
      </c>
      <c r="C10" s="34"/>
      <c r="D10" s="34" t="s">
        <v>2</v>
      </c>
      <c r="E10" s="28" t="s">
        <v>3</v>
      </c>
      <c r="F10" s="28">
        <v>2021</v>
      </c>
      <c r="G10" s="28" t="s">
        <v>4</v>
      </c>
      <c r="H10" s="28"/>
      <c r="I10" s="28" t="s">
        <v>5</v>
      </c>
      <c r="J10" s="28" t="s">
        <v>5</v>
      </c>
      <c r="K10" s="28" t="s">
        <v>5</v>
      </c>
      <c r="L10" s="28" t="s">
        <v>5</v>
      </c>
      <c r="M10" s="28"/>
    </row>
    <row r="11" spans="1:13" s="14" customFormat="1" ht="24">
      <c r="A11" s="16" t="s">
        <v>13</v>
      </c>
      <c r="B11" s="32" t="s">
        <v>1538</v>
      </c>
      <c r="C11" s="34"/>
      <c r="D11" s="34" t="s">
        <v>2</v>
      </c>
      <c r="E11" s="28" t="s">
        <v>16</v>
      </c>
      <c r="F11" s="28">
        <v>2021</v>
      </c>
      <c r="G11" s="28" t="s">
        <v>4</v>
      </c>
      <c r="H11" s="28"/>
      <c r="I11" s="28" t="s">
        <v>5</v>
      </c>
      <c r="J11" s="28" t="s">
        <v>5</v>
      </c>
      <c r="K11" s="28" t="s">
        <v>5</v>
      </c>
      <c r="L11" s="28" t="s">
        <v>5</v>
      </c>
      <c r="M11" s="28"/>
    </row>
    <row r="13" spans="1:13" s="9" customFormat="1">
      <c r="A13" s="9">
        <v>2</v>
      </c>
      <c r="B13" s="9" t="s">
        <v>1586</v>
      </c>
      <c r="C13" s="20"/>
      <c r="D13" s="20"/>
      <c r="E13" s="10"/>
      <c r="F13" s="10"/>
      <c r="G13" s="10"/>
      <c r="H13" s="10"/>
      <c r="I13" s="10"/>
      <c r="J13" s="10"/>
      <c r="K13" s="10"/>
      <c r="L13" s="10"/>
      <c r="M13" s="10"/>
    </row>
    <row r="14" spans="1:13" s="14" customFormat="1" ht="36">
      <c r="A14" s="14" t="s">
        <v>17</v>
      </c>
      <c r="B14" s="32" t="s">
        <v>1539</v>
      </c>
      <c r="C14" s="34" t="s">
        <v>18</v>
      </c>
      <c r="D14" s="34"/>
      <c r="E14" s="28" t="s">
        <v>19</v>
      </c>
      <c r="F14" s="28">
        <v>2023</v>
      </c>
      <c r="G14" s="28"/>
      <c r="H14" s="28"/>
      <c r="I14" s="28" t="s">
        <v>20</v>
      </c>
      <c r="J14" s="28" t="s">
        <v>20</v>
      </c>
      <c r="K14" s="28" t="s">
        <v>20</v>
      </c>
      <c r="L14" s="28" t="s">
        <v>5</v>
      </c>
      <c r="M14" s="28"/>
    </row>
    <row r="15" spans="1:13" s="14" customFormat="1" ht="48">
      <c r="A15" s="14" t="s">
        <v>21</v>
      </c>
      <c r="B15" s="32" t="s">
        <v>1540</v>
      </c>
      <c r="C15" s="34" t="s">
        <v>22</v>
      </c>
      <c r="D15" s="34"/>
      <c r="E15" s="28" t="s">
        <v>19</v>
      </c>
      <c r="F15" s="28">
        <v>2023</v>
      </c>
      <c r="G15" s="28"/>
      <c r="H15" s="28"/>
      <c r="I15" s="28" t="s">
        <v>20</v>
      </c>
      <c r="J15" s="28" t="s">
        <v>5</v>
      </c>
      <c r="K15" s="28" t="s">
        <v>5</v>
      </c>
      <c r="L15" s="28" t="s">
        <v>5</v>
      </c>
      <c r="M15" s="28"/>
    </row>
    <row r="16" spans="1:13" s="14" customFormat="1" ht="48">
      <c r="A16" s="14" t="s">
        <v>24</v>
      </c>
      <c r="B16" s="32" t="s">
        <v>1541</v>
      </c>
      <c r="C16" s="34" t="s">
        <v>18</v>
      </c>
      <c r="D16" s="34"/>
      <c r="E16" s="28" t="s">
        <v>12</v>
      </c>
      <c r="F16" s="28">
        <v>2023</v>
      </c>
      <c r="G16" s="28"/>
      <c r="H16" s="28"/>
      <c r="I16" s="28" t="s">
        <v>20</v>
      </c>
      <c r="J16" s="28" t="s">
        <v>20</v>
      </c>
      <c r="K16" s="28" t="s">
        <v>20</v>
      </c>
      <c r="L16" s="28" t="s">
        <v>5</v>
      </c>
      <c r="M16" s="28"/>
    </row>
    <row r="17" spans="1:13" ht="84">
      <c r="A17" s="2" t="s">
        <v>25</v>
      </c>
      <c r="B17" s="32" t="s">
        <v>1542</v>
      </c>
      <c r="C17" s="34" t="s">
        <v>26</v>
      </c>
      <c r="D17" s="35"/>
      <c r="E17" s="28" t="s">
        <v>19</v>
      </c>
      <c r="F17" s="28">
        <v>2023</v>
      </c>
      <c r="G17" s="7"/>
      <c r="H17" s="7"/>
      <c r="I17" s="28" t="s">
        <v>20</v>
      </c>
      <c r="J17" s="28" t="s">
        <v>5</v>
      </c>
      <c r="K17" s="28" t="s">
        <v>5</v>
      </c>
      <c r="L17" s="28" t="s">
        <v>5</v>
      </c>
      <c r="M17" s="7"/>
    </row>
    <row r="18" spans="1:13" ht="48">
      <c r="A18" s="2" t="s">
        <v>27</v>
      </c>
      <c r="B18" s="568" t="s">
        <v>1534</v>
      </c>
      <c r="C18" s="35" t="s">
        <v>28</v>
      </c>
      <c r="D18" s="35"/>
      <c r="E18" s="7" t="s">
        <v>19</v>
      </c>
      <c r="F18" s="7">
        <v>2023</v>
      </c>
      <c r="G18" s="7"/>
      <c r="H18" s="7"/>
      <c r="I18" s="7" t="s">
        <v>5</v>
      </c>
      <c r="J18" s="7" t="s">
        <v>20</v>
      </c>
      <c r="K18" s="7" t="s">
        <v>20</v>
      </c>
      <c r="L18" s="7" t="s">
        <v>5</v>
      </c>
      <c r="M18" s="7"/>
    </row>
    <row r="19" spans="1:13" ht="60">
      <c r="A19" s="2" t="s">
        <v>29</v>
      </c>
      <c r="B19" s="568" t="s">
        <v>1543</v>
      </c>
      <c r="C19" s="35" t="s">
        <v>30</v>
      </c>
      <c r="D19" s="35"/>
      <c r="E19" s="7" t="s">
        <v>31</v>
      </c>
      <c r="F19" s="7">
        <v>2021</v>
      </c>
      <c r="G19" s="7"/>
      <c r="H19" s="7"/>
      <c r="I19" s="7" t="s">
        <v>20</v>
      </c>
      <c r="J19" s="7" t="s">
        <v>20</v>
      </c>
      <c r="K19" s="7" t="s">
        <v>5</v>
      </c>
      <c r="L19" s="7" t="s">
        <v>5</v>
      </c>
      <c r="M19" s="7"/>
    </row>
    <row r="20" spans="1:13" ht="36">
      <c r="A20" s="2" t="s">
        <v>32</v>
      </c>
      <c r="B20" s="568" t="s">
        <v>1544</v>
      </c>
      <c r="C20" s="35" t="s">
        <v>30</v>
      </c>
      <c r="D20" s="35"/>
      <c r="E20" s="7" t="s">
        <v>31</v>
      </c>
      <c r="F20" s="7">
        <v>2021</v>
      </c>
      <c r="G20" s="7"/>
      <c r="H20" s="7"/>
      <c r="I20" s="7" t="s">
        <v>5</v>
      </c>
      <c r="J20" s="7" t="s">
        <v>20</v>
      </c>
      <c r="K20" s="7" t="s">
        <v>5</v>
      </c>
      <c r="L20" s="35" t="s">
        <v>33</v>
      </c>
      <c r="M20" s="7"/>
    </row>
    <row r="21" spans="1:13" ht="24">
      <c r="A21" s="2" t="s">
        <v>34</v>
      </c>
      <c r="B21" s="568" t="s">
        <v>1545</v>
      </c>
      <c r="C21" s="35" t="s">
        <v>30</v>
      </c>
      <c r="E21" s="7" t="s">
        <v>19</v>
      </c>
      <c r="F21" s="7">
        <v>2023</v>
      </c>
      <c r="I21" s="7" t="s">
        <v>20</v>
      </c>
      <c r="J21" s="7" t="s">
        <v>5</v>
      </c>
      <c r="K21" s="7" t="s">
        <v>5</v>
      </c>
      <c r="L21" s="7" t="s">
        <v>5</v>
      </c>
    </row>
    <row r="22" spans="1:13" ht="84">
      <c r="A22" s="2" t="s">
        <v>35</v>
      </c>
      <c r="B22" s="568" t="s">
        <v>1546</v>
      </c>
      <c r="C22" s="178" t="s">
        <v>36</v>
      </c>
      <c r="E22" s="7" t="s">
        <v>19</v>
      </c>
      <c r="F22" s="7">
        <v>2023</v>
      </c>
      <c r="I22" s="7" t="s">
        <v>5</v>
      </c>
      <c r="J22" s="7" t="s">
        <v>5</v>
      </c>
      <c r="K22" s="7" t="s">
        <v>5</v>
      </c>
      <c r="L22" s="35" t="s">
        <v>33</v>
      </c>
    </row>
    <row r="23" spans="1:13" ht="48">
      <c r="A23" s="2" t="s">
        <v>37</v>
      </c>
      <c r="B23" s="568" t="s">
        <v>1547</v>
      </c>
      <c r="C23" s="35" t="s">
        <v>30</v>
      </c>
      <c r="E23" s="7" t="s">
        <v>19</v>
      </c>
      <c r="F23" s="7">
        <v>2023</v>
      </c>
      <c r="I23" s="7" t="s">
        <v>20</v>
      </c>
      <c r="J23" s="7" t="s">
        <v>5</v>
      </c>
      <c r="K23" s="7" t="s">
        <v>5</v>
      </c>
      <c r="L23" s="35" t="s">
        <v>5</v>
      </c>
    </row>
    <row r="24" spans="1:13" ht="60">
      <c r="A24" s="2" t="s">
        <v>38</v>
      </c>
      <c r="B24" s="568" t="s">
        <v>1548</v>
      </c>
      <c r="C24" s="191" t="s">
        <v>39</v>
      </c>
      <c r="E24" s="7" t="s">
        <v>19</v>
      </c>
      <c r="F24" s="7">
        <v>2023</v>
      </c>
      <c r="I24" s="7" t="s">
        <v>20</v>
      </c>
      <c r="J24" s="7" t="s">
        <v>20</v>
      </c>
      <c r="K24" s="7" t="s">
        <v>20</v>
      </c>
      <c r="L24" s="35" t="s">
        <v>33</v>
      </c>
    </row>
    <row r="25" spans="1:13" ht="48">
      <c r="A25" s="2" t="s">
        <v>40</v>
      </c>
      <c r="B25" s="568" t="s">
        <v>1549</v>
      </c>
      <c r="C25" s="191" t="s">
        <v>39</v>
      </c>
      <c r="E25" s="7" t="s">
        <v>1609</v>
      </c>
      <c r="F25" s="7">
        <v>2023</v>
      </c>
      <c r="I25" s="7" t="s">
        <v>20</v>
      </c>
      <c r="J25" s="7" t="s">
        <v>20</v>
      </c>
      <c r="K25" s="7" t="s">
        <v>20</v>
      </c>
      <c r="L25" s="35" t="s">
        <v>33</v>
      </c>
    </row>
    <row r="27" spans="1:13" s="180" customFormat="1">
      <c r="A27" s="180">
        <v>3</v>
      </c>
      <c r="B27" s="193" t="s">
        <v>1587</v>
      </c>
      <c r="C27" s="179"/>
      <c r="D27" s="179"/>
    </row>
    <row r="28" spans="1:13" ht="48">
      <c r="A28" s="2" t="s">
        <v>41</v>
      </c>
      <c r="B28" s="568" t="s">
        <v>1550</v>
      </c>
      <c r="C28" s="18" t="s">
        <v>42</v>
      </c>
      <c r="E28" s="2" t="s">
        <v>23</v>
      </c>
      <c r="F28" s="7">
        <v>2022</v>
      </c>
      <c r="I28" s="2" t="s">
        <v>5</v>
      </c>
      <c r="J28" s="2" t="s">
        <v>5</v>
      </c>
      <c r="K28" s="2" t="s">
        <v>5</v>
      </c>
      <c r="L28" s="2" t="s">
        <v>5</v>
      </c>
      <c r="M28" s="2" t="s">
        <v>43</v>
      </c>
    </row>
    <row r="29" spans="1:13" ht="36">
      <c r="A29" s="2" t="s">
        <v>44</v>
      </c>
      <c r="B29" s="568" t="s">
        <v>1551</v>
      </c>
      <c r="C29" s="18" t="s">
        <v>42</v>
      </c>
      <c r="E29" s="2" t="s">
        <v>1609</v>
      </c>
      <c r="F29" s="2">
        <v>2023</v>
      </c>
      <c r="I29" s="2" t="s">
        <v>20</v>
      </c>
      <c r="J29" s="2" t="s">
        <v>20</v>
      </c>
      <c r="K29" s="2" t="s">
        <v>20</v>
      </c>
      <c r="L29" s="2" t="s">
        <v>20</v>
      </c>
      <c r="M29" s="2" t="s">
        <v>43</v>
      </c>
    </row>
    <row r="30" spans="1:13" ht="45" customHeight="1">
      <c r="A30" s="2" t="s">
        <v>45</v>
      </c>
      <c r="B30" s="568" t="s">
        <v>1552</v>
      </c>
      <c r="C30" s="18" t="s">
        <v>42</v>
      </c>
      <c r="D30" s="127"/>
      <c r="E30" s="2" t="s">
        <v>1610</v>
      </c>
      <c r="F30" s="2">
        <v>2023</v>
      </c>
      <c r="G30" s="127"/>
      <c r="I30" s="2" t="s">
        <v>20</v>
      </c>
      <c r="J30" s="2" t="s">
        <v>20</v>
      </c>
      <c r="K30" s="2" t="s">
        <v>20</v>
      </c>
      <c r="L30" s="2" t="s">
        <v>20</v>
      </c>
      <c r="M30" s="2" t="s">
        <v>43</v>
      </c>
    </row>
    <row r="31" spans="1:13" ht="36">
      <c r="A31" s="2" t="s">
        <v>46</v>
      </c>
      <c r="B31" s="568" t="s">
        <v>1553</v>
      </c>
      <c r="C31" s="18" t="s">
        <v>47</v>
      </c>
      <c r="E31" s="2" t="s">
        <v>19</v>
      </c>
      <c r="F31" s="2">
        <v>2023</v>
      </c>
      <c r="I31" s="2" t="s">
        <v>5</v>
      </c>
      <c r="J31" s="2" t="s">
        <v>5</v>
      </c>
      <c r="K31" s="2" t="s">
        <v>5</v>
      </c>
      <c r="L31" s="2" t="s">
        <v>48</v>
      </c>
    </row>
    <row r="32" spans="1:13" ht="48">
      <c r="A32" s="2" t="s">
        <v>49</v>
      </c>
      <c r="B32" s="568" t="s">
        <v>1554</v>
      </c>
      <c r="C32" s="18" t="s">
        <v>50</v>
      </c>
      <c r="E32" s="2" t="s">
        <v>51</v>
      </c>
      <c r="F32" s="2">
        <v>2022</v>
      </c>
      <c r="I32" s="2" t="s">
        <v>5</v>
      </c>
      <c r="J32" s="2" t="s">
        <v>5</v>
      </c>
      <c r="K32" s="2" t="s">
        <v>5</v>
      </c>
      <c r="L32" s="2" t="s">
        <v>48</v>
      </c>
    </row>
    <row r="33" spans="1:13" ht="36">
      <c r="A33" s="2" t="s">
        <v>52</v>
      </c>
      <c r="B33" s="568" t="s">
        <v>1555</v>
      </c>
      <c r="C33" s="18" t="s">
        <v>47</v>
      </c>
      <c r="E33" s="2" t="s">
        <v>19</v>
      </c>
      <c r="F33" s="2">
        <v>2023</v>
      </c>
      <c r="I33" s="2" t="s">
        <v>5</v>
      </c>
      <c r="J33" s="2" t="s">
        <v>5</v>
      </c>
      <c r="K33" s="2" t="s">
        <v>5</v>
      </c>
      <c r="L33" s="2" t="s">
        <v>5</v>
      </c>
    </row>
    <row r="34" spans="1:13" ht="36">
      <c r="A34" s="2" t="s">
        <v>53</v>
      </c>
      <c r="B34" s="568" t="s">
        <v>1556</v>
      </c>
      <c r="C34" s="18" t="s">
        <v>47</v>
      </c>
      <c r="E34" s="2" t="s">
        <v>19</v>
      </c>
      <c r="F34" s="2">
        <v>2023</v>
      </c>
      <c r="I34" s="2" t="s">
        <v>5</v>
      </c>
      <c r="J34" s="2" t="s">
        <v>5</v>
      </c>
      <c r="K34" s="2" t="s">
        <v>5</v>
      </c>
      <c r="L34" s="2" t="s">
        <v>5</v>
      </c>
    </row>
    <row r="35" spans="1:13" ht="48">
      <c r="A35" s="2" t="s">
        <v>54</v>
      </c>
      <c r="B35" s="568" t="s">
        <v>1557</v>
      </c>
      <c r="C35" s="18" t="s">
        <v>47</v>
      </c>
      <c r="E35" s="2" t="s">
        <v>1605</v>
      </c>
      <c r="F35" s="2">
        <v>2022</v>
      </c>
      <c r="I35" s="2" t="s">
        <v>5</v>
      </c>
      <c r="J35" s="2" t="s">
        <v>5</v>
      </c>
      <c r="K35" s="2" t="s">
        <v>5</v>
      </c>
      <c r="L35" s="2" t="s">
        <v>48</v>
      </c>
    </row>
    <row r="36" spans="1:13" ht="30" customHeight="1">
      <c r="A36" s="2" t="s">
        <v>55</v>
      </c>
      <c r="B36" s="568" t="s">
        <v>1558</v>
      </c>
      <c r="C36" s="18" t="s">
        <v>56</v>
      </c>
      <c r="E36" s="2" t="s">
        <v>19</v>
      </c>
      <c r="F36" s="2">
        <v>2023</v>
      </c>
      <c r="I36" s="2" t="s">
        <v>5</v>
      </c>
      <c r="J36" s="2" t="s">
        <v>5</v>
      </c>
      <c r="K36" s="2" t="s">
        <v>5</v>
      </c>
      <c r="L36" s="2" t="s">
        <v>5</v>
      </c>
    </row>
    <row r="37" spans="1:13" ht="48">
      <c r="A37" s="2" t="s">
        <v>57</v>
      </c>
      <c r="B37" s="568" t="s">
        <v>1559</v>
      </c>
      <c r="C37" s="18" t="s">
        <v>42</v>
      </c>
      <c r="E37" s="2" t="s">
        <v>1608</v>
      </c>
      <c r="F37" s="2">
        <v>2023</v>
      </c>
      <c r="I37" s="2" t="s">
        <v>20</v>
      </c>
      <c r="J37" s="2" t="s">
        <v>5</v>
      </c>
      <c r="K37" s="2" t="s">
        <v>5</v>
      </c>
      <c r="L37" s="2" t="s">
        <v>5</v>
      </c>
    </row>
    <row r="38" spans="1:13" ht="24">
      <c r="A38" s="2" t="s">
        <v>58</v>
      </c>
      <c r="B38" s="568" t="s">
        <v>1560</v>
      </c>
      <c r="C38" s="18" t="s">
        <v>42</v>
      </c>
      <c r="E38" s="2" t="s">
        <v>19</v>
      </c>
      <c r="F38" s="2">
        <v>2023</v>
      </c>
      <c r="I38" s="2" t="s">
        <v>20</v>
      </c>
      <c r="J38" s="2" t="s">
        <v>5</v>
      </c>
      <c r="K38" s="2" t="s">
        <v>5</v>
      </c>
      <c r="L38" s="2" t="s">
        <v>5</v>
      </c>
    </row>
    <row r="39" spans="1:13" ht="24">
      <c r="A39" s="2" t="s">
        <v>59</v>
      </c>
      <c r="B39" s="568" t="s">
        <v>1561</v>
      </c>
      <c r="C39" s="18" t="s">
        <v>60</v>
      </c>
      <c r="E39" s="2" t="s">
        <v>31</v>
      </c>
      <c r="F39" s="2">
        <v>2021</v>
      </c>
      <c r="I39" s="2" t="s">
        <v>5</v>
      </c>
      <c r="J39" s="2" t="s">
        <v>5</v>
      </c>
      <c r="K39" s="2" t="s">
        <v>5</v>
      </c>
      <c r="L39" s="2" t="s">
        <v>5</v>
      </c>
    </row>
    <row r="40" spans="1:13" ht="60">
      <c r="A40" s="2" t="s">
        <v>61</v>
      </c>
      <c r="B40" s="568" t="s">
        <v>1562</v>
      </c>
      <c r="C40" s="18" t="s">
        <v>62</v>
      </c>
      <c r="E40" s="2" t="s">
        <v>63</v>
      </c>
      <c r="F40" s="2">
        <v>2021</v>
      </c>
      <c r="I40" s="2" t="s">
        <v>5</v>
      </c>
      <c r="J40" s="2" t="s">
        <v>5</v>
      </c>
      <c r="K40" s="2" t="s">
        <v>5</v>
      </c>
      <c r="L40" s="2" t="s">
        <v>5</v>
      </c>
      <c r="M40" s="2" t="s">
        <v>43</v>
      </c>
    </row>
    <row r="41" spans="1:13" ht="60">
      <c r="A41" s="2" t="s">
        <v>64</v>
      </c>
      <c r="B41" s="568" t="s">
        <v>1563</v>
      </c>
      <c r="C41" s="18" t="s">
        <v>65</v>
      </c>
      <c r="E41" s="2" t="s">
        <v>66</v>
      </c>
      <c r="F41" s="2">
        <v>2022</v>
      </c>
      <c r="I41" s="2" t="s">
        <v>5</v>
      </c>
      <c r="J41" s="2" t="s">
        <v>5</v>
      </c>
      <c r="K41" s="2" t="s">
        <v>5</v>
      </c>
      <c r="L41" s="2" t="s">
        <v>5</v>
      </c>
      <c r="M41" s="2" t="s">
        <v>67</v>
      </c>
    </row>
    <row r="43" spans="1:13" s="180" customFormat="1">
      <c r="A43" s="180">
        <v>4</v>
      </c>
      <c r="B43" s="193" t="s">
        <v>1588</v>
      </c>
      <c r="C43" s="179"/>
      <c r="D43" s="179"/>
    </row>
    <row r="44" spans="1:13" ht="24">
      <c r="A44" s="2" t="s">
        <v>68</v>
      </c>
      <c r="B44" s="568" t="s">
        <v>1565</v>
      </c>
      <c r="C44" s="18" t="s">
        <v>1564</v>
      </c>
      <c r="E44" s="2" t="s">
        <v>1606</v>
      </c>
      <c r="F44" s="2">
        <v>2023</v>
      </c>
      <c r="I44" s="2" t="s">
        <v>20</v>
      </c>
      <c r="J44" s="2" t="s">
        <v>5</v>
      </c>
      <c r="K44" s="2" t="s">
        <v>5</v>
      </c>
      <c r="M44" s="2" t="s">
        <v>1567</v>
      </c>
    </row>
    <row r="45" spans="1:13" ht="36">
      <c r="A45" s="2" t="s">
        <v>69</v>
      </c>
      <c r="B45" s="568" t="s">
        <v>1566</v>
      </c>
      <c r="C45" s="18" t="s">
        <v>1564</v>
      </c>
      <c r="E45" s="2" t="s">
        <v>19</v>
      </c>
      <c r="F45" s="2">
        <v>2023</v>
      </c>
      <c r="I45" s="2" t="s">
        <v>5</v>
      </c>
      <c r="J45" s="2" t="s">
        <v>5</v>
      </c>
      <c r="K45" s="2" t="s">
        <v>5</v>
      </c>
    </row>
    <row r="46" spans="1:13" ht="36">
      <c r="A46" s="2" t="s">
        <v>70</v>
      </c>
      <c r="B46" s="569" t="s">
        <v>1568</v>
      </c>
      <c r="C46" s="18" t="s">
        <v>1564</v>
      </c>
      <c r="D46" s="127"/>
      <c r="E46" s="2" t="s">
        <v>19</v>
      </c>
      <c r="F46" s="2">
        <v>2023</v>
      </c>
      <c r="G46" s="127"/>
      <c r="H46" s="127"/>
      <c r="I46" s="2" t="s">
        <v>5</v>
      </c>
      <c r="J46" s="2" t="s">
        <v>5</v>
      </c>
      <c r="K46" s="2" t="s">
        <v>5</v>
      </c>
    </row>
    <row r="47" spans="1:13" ht="48">
      <c r="A47" s="2" t="s">
        <v>71</v>
      </c>
      <c r="B47" s="568" t="s">
        <v>1569</v>
      </c>
      <c r="C47" s="18" t="s">
        <v>1570</v>
      </c>
      <c r="E47" s="2" t="s">
        <v>1607</v>
      </c>
      <c r="F47" s="2">
        <v>2023</v>
      </c>
      <c r="I47" s="2" t="s">
        <v>5</v>
      </c>
      <c r="J47" s="2" t="s">
        <v>5</v>
      </c>
      <c r="K47" s="2" t="s">
        <v>5</v>
      </c>
    </row>
    <row r="48" spans="1:13" ht="24">
      <c r="A48" s="2" t="s">
        <v>72</v>
      </c>
      <c r="B48" s="568" t="s">
        <v>1571</v>
      </c>
      <c r="C48" s="18" t="s">
        <v>1572</v>
      </c>
      <c r="E48" s="2" t="s">
        <v>19</v>
      </c>
      <c r="F48" s="2">
        <v>2023</v>
      </c>
      <c r="I48" s="2" t="s">
        <v>5</v>
      </c>
      <c r="J48" s="2" t="s">
        <v>5</v>
      </c>
      <c r="K48" s="2" t="s">
        <v>5</v>
      </c>
    </row>
    <row r="49" spans="3:3" ht="13.2">
      <c r="C49" s="335"/>
    </row>
  </sheetData>
  <phoneticPr fontId="11" type="noConversion"/>
  <hyperlinks>
    <hyperlink ref="B3" location="'1a'!A1" display="Индекс человеческого развития / Human Development Index / Инсандык Өнүгүү Индекси " xr:uid="{434CE5F4-B655-46EE-8956-D32A8A5DDE45}"/>
    <hyperlink ref="B4" location="'2e'!A1" display="Ожидаемая продолжительность жизни при рождении / Life expectancy at birth" xr:uid="{2AE54E5F-7DF5-4811-9B00-44BFD7AA12C9}"/>
    <hyperlink ref="B5" location="'1'!A1" display="Cредняя продолжительность школьного обучения (в годах) / Expected years of schooling (years)" xr:uid="{73A76657-5614-462D-8358-CE42DFE93E87}"/>
    <hyperlink ref="B6" location="'1'!A1" display="Средняя продолжительность школьного обучения / Mean years of schooling " xr:uid="{E33D1057-A781-426D-9D98-6694C5771512}"/>
    <hyperlink ref="B7" location="'1'!A1" display="Валовый национальный доход на душу населения / Gross National Income per capita" xr:uid="{4628B08B-68C6-4FAB-B96D-BC260E75F898}"/>
    <hyperlink ref="B8" location="'1b'!A1" display="Индекс гендерного развития / Gender Development Index" xr:uid="{3430F083-55EB-43A0-A50A-82B5099015C6}"/>
    <hyperlink ref="B9" location="'1b'!A1" display="ИЧР, скорректированный с учетом неравенства / Inequality adjusted HDI / Теңсиздикке ылайыкташтырылган ИӨИ" xr:uid="{E1E8A1BE-7D5A-4B82-8B42-8240F2EA9D42}"/>
    <hyperlink ref="B10" location="'1b'!A1" display="Индекс гендерного неравенства / Gender Inequality Index / Гендердик теңсиздик индекси" xr:uid="{8C93E58B-1261-40FA-9B00-3B8251930AFC}"/>
    <hyperlink ref="B11" location="'1b'!A1" display="ИЧР, скорректированный с учетом планетарной нагрузки / Planetary pressures-adjusted HDI / Планеталык басым ИӨИ " xr:uid="{532B5E23-7EF2-49CF-B661-549C09952EC7}"/>
    <hyperlink ref="B14" location="'2a'!A1" display="Численность постоянного населения на начало года / Number of resident population at the beginning of the year / Жылдын башына карата туруктуу калктын саны" xr:uid="{A4AA172D-BB5B-A041-A860-D5CE1E150803}"/>
    <hyperlink ref="B15" location="'2b'!A1" display="Плотность населения по территории / Population density by territory / Аймактар боюнча калктын жыштыгы" xr:uid="{D4748563-5C37-6E47-9AD2-40FDAB97F20F}"/>
    <hyperlink ref="B16" location="'2c'!A1" display="Численность постоянного населения по полу, основным возрастным группам / Number of resident population by sex, main age groups / Туруктуу калктын жынысы, негизги курактык топтору боюнча саны" xr:uid="{486F75BA-7FB6-4696-80C6-95F8AF29DB89}"/>
    <hyperlink ref="B17" location="'2d'!A1" display="Коэффициент нагрузки на трудоспособное население по территории (коэффициент демографической нагрузки) / Working-age population dependency ratio by territory (dependency ratio) / Иштеген курактагы калктын көз карандылык коэффициенти аймактар боюнча (көз ка" xr:uid="{FB1CC019-B67C-4C52-A5A5-712CAEB59019}"/>
    <hyperlink ref="B18" location="'2e'!A1" display="Ожидаемая продолжительность жизни при рождении / Life expectancy at birth / Төрөлгөндө күтүлгөн өмүр узактыгы " xr:uid="{4A44B30E-B13A-2E40-AC01-C07386668E65}"/>
    <hyperlink ref="B19" location="'2f'!A1" display="Численность лиц с ограниченными возможностями здоровья получающих пенсии и пособия по инвалидности, по  полу и территоири / Number of persons with disabilities, those receiving pensions and disability / Майыптыгы боюнча пенсия жана жөлөк пул алган майыпта" xr:uid="{96CC0791-F506-A24B-A05A-3C0C9DDD2909}"/>
    <hyperlink ref="B20" location="'2g'!A1" display="Численность людей с инвалидностью / Number of people with disabilities / Mайыптыгы бар адамдардын  саны " xr:uid="{DD859EB7-A811-E348-8B26-AC673C809825}"/>
    <hyperlink ref="B21" location="'2h'!A1" display="Численность получателей пенсий / Number of pension recipients / Пенсия алуучулардын саны" xr:uid="{6E59AA93-38CB-2F47-886D-5B7304CD6F3E}"/>
    <hyperlink ref="B22" location="'2i'!A1" display="Суммарный коэффициент рождаемости городского и сельского населения / Total fertility rate of urban and rural population / Шаардык жана айылдык калктын төрөлүүсүнүн жалпыланган коэффиценти " xr:uid="{239BF4F0-8617-E04B-AAA1-E2638243CFC8}"/>
    <hyperlink ref="B23" location="'2j'!A1" display="Прирост населения (с разбивкой на естественный и миграционный) / Population growth (broken down into natural and migration) / Калктын санынын өсүшү (табигый жана миграциялык)" xr:uid="{D1823AB0-9781-6D43-84FB-F28CCD8780B5}"/>
    <hyperlink ref="B24" location="'2k'!A1" display="Доля населения страны, живущего за официальной чертой бедности / Proportion of the country's population living below the official poverty line / Жакырчылыктын расмий чегинен төмөн жашаган өлкө калкынын үлүшү (жынысы, жаш курагы жана аймагы боюнча)" xr:uid="{8389477F-99E4-484F-B02D-5B820CB8346B}"/>
    <hyperlink ref="B25" location="'2l'!A1" display="Доля населения живущих в многомерной бедности / Proportion of population living in multidimensional poverty / Көп тараптуу жакырчылыкта жашаган калктын үлүшү" xr:uid="{7E161CEF-3E65-564D-87C7-B45B1DB99589}"/>
    <hyperlink ref="B28" location="'3a'!A1" display="Доля возобновляемых источников энергии в общем объеме энергопотребления / Share of renewable energy sources in the total volume of energy consumption / Энергияны жалпы керектөөдө жаңыртылуучу энергиянын үлүшү" xr:uid="{FFB243D6-E80F-2546-B68E-1AF7D7ABE495}"/>
    <hyperlink ref="B29" location="'3b'!A1" display="Доля населения, имеющего доступ к электроэнергии / Share of population with access to electricity / Электр энергиясына жеткиликтүү калктын үлүшү" xr:uid="{906086FB-46E2-F94E-A30F-2BAA5F6FDD6D}"/>
    <hyperlink ref="B30" location="'3c'!A1" display="Доля населения, использующего в основном чистые виды топлива и технологии / Proportion of population using mostly clean fuels and technologies / Негизинен таза отундарды жана технологияларды колдонгон калктын үлүшү" xr:uid="{FFD975F1-7149-254B-9BE3-22C835012DB8}"/>
    <hyperlink ref="B31" location="'3d'!A1" display="Электробаланс отраслей экономики / Electricity balance of economy / Экономикалык секторлордун электр энергиялык балансы " xr:uid="{47D8C2BB-CE29-EF40-84D1-B5E5E5F5C039}"/>
    <hyperlink ref="B32" location="'3e'!A1" display="Потребление топливно-энергетических ресурсов по видам экономической деятельности / Energy consumption by type of economic acticity / Экономикалык ишмердиктин түрү боюнча энергияны керектөө" xr:uid="{12CDD8E9-A390-374D-A92A-37FF47110B55}"/>
    <hyperlink ref="B33" location="'3f'!A1" display="Производство электроэнергии на малых ГЭС/Small HPP electricity generation / Чакан гидро электростанцияларда электр энергиясын өндүрүү" xr:uid="{333C8028-8739-1245-9FE2-280C0AF35A11}"/>
    <hyperlink ref="B34" location="'3g'!A1" display="Производство электроэнергии гидроэлектростанциями / HPP Electricity Generation / Гидро электростанцияларда электр энергиясын өндүрүү" xr:uid="{4EA56798-C033-DE4D-A177-A6ED02BDEAC4}"/>
    <hyperlink ref="B35" location="'3h'!A1" display="Структура потребления электроэнергии по видам по потребителей / Electricity consumption structure by type of consumers / Керектөөчүнүн түрү боюнча электр энергиясын керектөөнүн түзүлүшү" xr:uid="{04B92914-5D81-C84D-8570-FBD6002C3821}"/>
    <hyperlink ref="B36" location="'3i'!A1" display="Инвестиции в энергетический сектор / Energy sector investments / Энергетикалык секторго инвестициялар" xr:uid="{A6F763A3-3001-9644-B424-43C1BB233D5F}"/>
    <hyperlink ref="B37" location="'3j'!A1" display=" Использование источников энергии для приготовления пищи в зависимости от места жительства в 2022 г. / Energy consumption for cooking by sourse / 2022-жылы жашаган жери боюнча тамак жасоо үчүн энергия булактарын колдонуу" xr:uid="{D73BAA0C-6424-6E44-9637-677FCA5270D0}"/>
    <hyperlink ref="B38" location="'3k'!A1" display="Оборудование жилищного фонда / Equipment of housing fund / Турак жай фондунун жабдуулары" xr:uid="{9B2E4703-5C82-6A49-B018-C448802DD394}"/>
    <hyperlink ref="B39" location="'3l'!A1" display="Экспорт/импорт ТЭР / Fuel &amp; energy export and import / Отун жана энергия экспорту жана импорту" xr:uid="{CE063014-DA3D-1445-A6CE-6FFFF495202B}"/>
    <hyperlink ref="B40" location="'3m'!A1" display="Электроемкость ВВП и объемов производства отдельных видов экономической деятельности / Electricity intensity of GDP and production volumes of certain types of economic activities / ИДПнын жана экономикалык ишмердиктин айрым түрлөрүнүн өндүрүштүк көлөмүнүн" xr:uid="{3513C3FC-8FDD-BC47-AD11-5D0D48BC4D5A}"/>
    <hyperlink ref="B41" location="'3n'!A1" display="Энергоемкость ВВП и объемов производства отдельных видов экономической деятельности / Energy intensity of GDP and production volumes of certain types of economic activities / Экономикалык ишмердиктин айрым түрлөрүнүн жана өндүрүштүк көлөмүнүн энергетикалы" xr:uid="{DE0C68B0-1E4D-8F4D-9B0B-9DA09A117C55}"/>
    <hyperlink ref="B44" location="'4a'!A1" display="Болезни органов дыхания / Respiratory diseases / Респиратордук оорулар" xr:uid="{9F13B036-A532-9C4D-B452-CA0F78E0139D}"/>
    <hyperlink ref="B45" location="'4b'!A1" display="Заболеваемость женщин отдельными болезнями / Incidence of certain diseases among women / Аялдардын арасында белгилүү оорулар менен ооругандар" xr:uid="{567BCA95-CA94-C345-9C9D-006018CB5B11}"/>
    <hyperlink ref="B46" location="'4c'!A1" display="Число заболеваний по основным группам болезней / Number of diseases by major disease groups / Оорулардын негизги топтору боюнча оорулардын саны" xr:uid="{64955EF3-9ABB-394E-A2CF-227617BA21FF}"/>
    <hyperlink ref="B47" location="'4d'!A1" display="Число медицинских работников на душу населения и их распределение / Health worker density and distribution / Жан башына бөлгөндө медицина кызматкерлеринин саны жана алардын бөлүштүрүлүшү" xr:uid="{9549310D-2132-DF4F-BC38-3D1EE459F8D3}"/>
    <hyperlink ref="B48" location="'4e'!A1" display="Число медицинских учреждений / Number of health facilities / Саламаттыкты сактоо мекемелеринин саны" xr:uid="{BC938D38-D215-914A-B960-98116A752252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EED3-845E-48AD-BF34-A8C6271DC73F}">
  <dimension ref="A1:O16"/>
  <sheetViews>
    <sheetView topLeftCell="F1" zoomScale="125" zoomScaleNormal="162" workbookViewId="0">
      <selection activeCell="O4" sqref="O4"/>
    </sheetView>
  </sheetViews>
  <sheetFormatPr defaultColWidth="8.6640625" defaultRowHeight="14.4"/>
  <cols>
    <col min="1" max="1" width="21.109375" customWidth="1"/>
    <col min="2" max="2" width="19.44140625" style="356" customWidth="1"/>
    <col min="3" max="3" width="19.44140625" style="508" customWidth="1"/>
  </cols>
  <sheetData>
    <row r="1" spans="1:15">
      <c r="A1" s="616" t="s">
        <v>1348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</row>
    <row r="2" spans="1:15">
      <c r="A2" s="194" t="s">
        <v>559</v>
      </c>
      <c r="B2" s="354" t="s">
        <v>886</v>
      </c>
      <c r="C2" s="504" t="s">
        <v>1347</v>
      </c>
      <c r="D2" s="175"/>
      <c r="E2" s="195"/>
      <c r="F2" s="196"/>
      <c r="G2" s="197"/>
      <c r="H2" s="197"/>
      <c r="I2" s="197"/>
      <c r="J2" s="197"/>
      <c r="K2" s="197"/>
    </row>
    <row r="3" spans="1:15" ht="15" thickBot="1">
      <c r="A3" s="198"/>
      <c r="B3" s="355"/>
      <c r="C3" s="505"/>
      <c r="D3" s="199"/>
      <c r="E3" s="199"/>
      <c r="F3" s="199"/>
      <c r="G3" s="199"/>
    </row>
    <row r="4" spans="1:15" ht="23.4" thickBot="1">
      <c r="A4" s="115" t="s">
        <v>1346</v>
      </c>
      <c r="B4" s="503" t="s">
        <v>938</v>
      </c>
      <c r="C4" s="506" t="s">
        <v>764</v>
      </c>
      <c r="D4" s="200">
        <v>2012</v>
      </c>
      <c r="E4" s="201">
        <v>2013</v>
      </c>
      <c r="F4" s="202">
        <v>2014</v>
      </c>
      <c r="G4" s="201">
        <v>2015</v>
      </c>
      <c r="H4" s="202">
        <v>2016</v>
      </c>
      <c r="I4" s="202">
        <v>2017</v>
      </c>
      <c r="J4" s="202">
        <v>2018</v>
      </c>
      <c r="K4" s="202">
        <v>2019</v>
      </c>
      <c r="L4" s="202">
        <v>2020</v>
      </c>
      <c r="M4" s="202">
        <v>2021</v>
      </c>
      <c r="N4" s="202">
        <v>2022</v>
      </c>
      <c r="O4" s="202">
        <v>2023</v>
      </c>
    </row>
    <row r="5" spans="1:15">
      <c r="A5" s="116"/>
      <c r="B5" s="351"/>
      <c r="C5" s="507"/>
    </row>
    <row r="6" spans="1:15" ht="24.6">
      <c r="A6" s="71" t="s">
        <v>560</v>
      </c>
      <c r="B6" s="356" t="s">
        <v>887</v>
      </c>
      <c r="C6" s="508" t="s">
        <v>1349</v>
      </c>
      <c r="D6" s="58">
        <v>15168.3</v>
      </c>
      <c r="E6" s="58">
        <v>14011.4</v>
      </c>
      <c r="F6" s="58">
        <v>14571.5</v>
      </c>
      <c r="G6" s="58">
        <v>13016.6</v>
      </c>
      <c r="H6" s="58">
        <v>13118.4</v>
      </c>
      <c r="I6" s="58">
        <v>15429.5</v>
      </c>
      <c r="J6" s="58">
        <v>15728</v>
      </c>
      <c r="K6" s="58">
        <v>15115.2</v>
      </c>
      <c r="L6" s="58">
        <v>15404.177799999999</v>
      </c>
      <c r="M6" s="58">
        <v>15138.044099999999</v>
      </c>
      <c r="N6" s="58">
        <v>13882.505800000001</v>
      </c>
      <c r="O6" s="58">
        <v>13839.3</v>
      </c>
    </row>
    <row r="7" spans="1:15" ht="26.4">
      <c r="A7" s="73" t="s">
        <v>561</v>
      </c>
      <c r="B7" s="356" t="s">
        <v>895</v>
      </c>
      <c r="C7" s="508" t="s">
        <v>1350</v>
      </c>
      <c r="D7" s="57" t="s">
        <v>556</v>
      </c>
      <c r="E7" s="58">
        <v>29.6</v>
      </c>
      <c r="F7" s="58">
        <v>286.2</v>
      </c>
      <c r="G7" s="58">
        <v>745.8</v>
      </c>
      <c r="H7" s="58">
        <v>385.1</v>
      </c>
      <c r="I7" s="58">
        <v>15.2</v>
      </c>
      <c r="J7" s="58">
        <v>14.9</v>
      </c>
      <c r="K7" s="58">
        <v>269.2</v>
      </c>
      <c r="L7" s="58">
        <v>352.58100000000002</v>
      </c>
      <c r="M7" s="58">
        <v>1682.8483000000001</v>
      </c>
      <c r="N7" s="58">
        <v>2806.4454000000001</v>
      </c>
      <c r="O7" s="58">
        <v>3488.8</v>
      </c>
    </row>
    <row r="8" spans="1:15" ht="24.6">
      <c r="A8" s="73" t="s">
        <v>562</v>
      </c>
      <c r="B8" s="356" t="s">
        <v>896</v>
      </c>
      <c r="C8" s="508" t="s">
        <v>1351</v>
      </c>
      <c r="D8" s="58">
        <v>13579.8</v>
      </c>
      <c r="E8" s="58">
        <v>13665.8</v>
      </c>
      <c r="F8" s="58">
        <v>14785.3</v>
      </c>
      <c r="G8" s="58">
        <v>13580.2</v>
      </c>
      <c r="H8" s="58">
        <v>13305.5</v>
      </c>
      <c r="I8" s="58">
        <v>14231.5</v>
      </c>
      <c r="J8" s="58">
        <v>14990.1</v>
      </c>
      <c r="K8" s="58">
        <v>15115</v>
      </c>
      <c r="L8" s="58">
        <v>15456.7328</v>
      </c>
      <c r="M8" s="58">
        <v>16274.645199999999</v>
      </c>
      <c r="N8" s="58">
        <v>16138.924609</v>
      </c>
      <c r="O8" s="58">
        <v>17189.7</v>
      </c>
    </row>
    <row r="9" spans="1:15">
      <c r="A9" s="73" t="s">
        <v>563</v>
      </c>
      <c r="B9" s="356" t="s">
        <v>888</v>
      </c>
      <c r="C9" s="508" t="s">
        <v>1352</v>
      </c>
      <c r="D9" s="58">
        <v>5599.4</v>
      </c>
      <c r="E9" s="58">
        <v>5905.3</v>
      </c>
      <c r="F9" s="58">
        <v>7292.7</v>
      </c>
      <c r="G9" s="58">
        <v>5705.7</v>
      </c>
      <c r="H9" s="58">
        <v>5460.7</v>
      </c>
      <c r="I9" s="58">
        <v>5874</v>
      </c>
      <c r="J9" s="58">
        <v>6484.1</v>
      </c>
      <c r="K9" s="58">
        <v>6634.5</v>
      </c>
      <c r="L9" s="58">
        <v>7061.8227999999999</v>
      </c>
      <c r="M9" s="58">
        <v>7940.5880999999999</v>
      </c>
      <c r="N9" s="58">
        <v>7971.3178090000001</v>
      </c>
      <c r="O9" s="58">
        <v>8607</v>
      </c>
    </row>
    <row r="10" spans="1:15">
      <c r="A10" s="73" t="s">
        <v>564</v>
      </c>
      <c r="B10" s="356" t="s">
        <v>889</v>
      </c>
      <c r="C10" s="508" t="s">
        <v>1353</v>
      </c>
      <c r="D10" s="58">
        <v>2467.6</v>
      </c>
      <c r="E10" s="58">
        <v>2551.6</v>
      </c>
      <c r="F10" s="58">
        <v>2517.3000000000002</v>
      </c>
      <c r="G10" s="58">
        <v>3164</v>
      </c>
      <c r="H10" s="58">
        <v>3115.9</v>
      </c>
      <c r="I10" s="58">
        <v>3397.6</v>
      </c>
      <c r="J10" s="58">
        <v>3237.3</v>
      </c>
      <c r="K10" s="58">
        <v>3164.7</v>
      </c>
      <c r="L10" s="58">
        <v>3262.2863000000002</v>
      </c>
      <c r="M10" s="58">
        <v>3396.0084000000002</v>
      </c>
      <c r="N10" s="58">
        <v>3323.2206999999999</v>
      </c>
      <c r="O10" s="58">
        <v>3669.7</v>
      </c>
    </row>
    <row r="11" spans="1:15">
      <c r="A11" s="73" t="s">
        <v>565</v>
      </c>
      <c r="B11" s="356" t="s">
        <v>890</v>
      </c>
      <c r="C11" s="508" t="s">
        <v>1354</v>
      </c>
      <c r="D11" s="58">
        <v>56.3</v>
      </c>
      <c r="E11" s="58">
        <v>51</v>
      </c>
      <c r="F11" s="58">
        <v>58.6</v>
      </c>
      <c r="G11" s="58">
        <v>59.1</v>
      </c>
      <c r="H11" s="58">
        <v>63.4</v>
      </c>
      <c r="I11" s="58">
        <v>65</v>
      </c>
      <c r="J11" s="58">
        <v>91.6</v>
      </c>
      <c r="K11" s="58">
        <v>91.2</v>
      </c>
      <c r="L11" s="58">
        <v>67.024199999999993</v>
      </c>
      <c r="M11" s="58">
        <v>61.608600000000003</v>
      </c>
      <c r="N11" s="58">
        <v>61.470199999999984</v>
      </c>
      <c r="O11" s="58">
        <v>54.3</v>
      </c>
    </row>
    <row r="12" spans="1:15">
      <c r="A12" s="73" t="s">
        <v>566</v>
      </c>
      <c r="B12" s="356" t="s">
        <v>891</v>
      </c>
      <c r="C12" s="508" t="s">
        <v>1355</v>
      </c>
      <c r="D12" s="58">
        <v>77.2</v>
      </c>
      <c r="E12" s="58">
        <v>81.099999999999994</v>
      </c>
      <c r="F12" s="58">
        <v>97.8</v>
      </c>
      <c r="G12" s="58">
        <v>108</v>
      </c>
      <c r="H12" s="58">
        <v>109.6</v>
      </c>
      <c r="I12" s="58">
        <v>123.5</v>
      </c>
      <c r="J12" s="58">
        <v>180.6</v>
      </c>
      <c r="K12" s="58">
        <v>161.6</v>
      </c>
      <c r="L12" s="58">
        <v>172.5847</v>
      </c>
      <c r="M12" s="58">
        <v>151.61779999999999</v>
      </c>
      <c r="N12" s="58">
        <v>160.0043</v>
      </c>
      <c r="O12" s="58">
        <v>174.8</v>
      </c>
    </row>
    <row r="13" spans="1:15">
      <c r="A13" s="204" t="s">
        <v>567</v>
      </c>
      <c r="B13" s="356" t="s">
        <v>892</v>
      </c>
      <c r="C13" s="508" t="s">
        <v>1356</v>
      </c>
      <c r="D13" s="58">
        <v>2137</v>
      </c>
      <c r="E13" s="58">
        <v>2235.5</v>
      </c>
      <c r="F13" s="58">
        <v>2187.3000000000002</v>
      </c>
      <c r="G13" s="58">
        <v>2111.6</v>
      </c>
      <c r="H13" s="58">
        <v>2247.5</v>
      </c>
      <c r="I13" s="58">
        <v>2398.6999999999998</v>
      </c>
      <c r="J13" s="58">
        <v>2561.8000000000002</v>
      </c>
      <c r="K13" s="58">
        <v>2725.4</v>
      </c>
      <c r="L13" s="58">
        <v>2478.1570999999999</v>
      </c>
      <c r="M13" s="58">
        <v>2297.1898999999999</v>
      </c>
      <c r="N13" s="58">
        <v>2234.3817000000004</v>
      </c>
      <c r="O13" s="58">
        <v>2145.6</v>
      </c>
    </row>
    <row r="14" spans="1:15" ht="36.6">
      <c r="A14" s="73" t="s">
        <v>568</v>
      </c>
      <c r="B14" s="356" t="s">
        <v>893</v>
      </c>
      <c r="C14" s="508" t="s">
        <v>1357</v>
      </c>
      <c r="D14" s="58">
        <v>3242.3</v>
      </c>
      <c r="E14" s="58">
        <v>2841.3</v>
      </c>
      <c r="F14" s="58">
        <v>2631.6</v>
      </c>
      <c r="G14" s="58">
        <v>2431.8000000000002</v>
      </c>
      <c r="H14" s="58">
        <v>2308.4</v>
      </c>
      <c r="I14" s="58">
        <v>2372.6999999999998</v>
      </c>
      <c r="J14" s="58">
        <v>2434.6</v>
      </c>
      <c r="K14" s="58">
        <v>2337.6</v>
      </c>
      <c r="L14" s="58">
        <v>2414.8577</v>
      </c>
      <c r="M14" s="58">
        <v>2427.6324</v>
      </c>
      <c r="N14" s="58">
        <v>2388.5299</v>
      </c>
      <c r="O14" s="58">
        <v>2538.3000000000002</v>
      </c>
    </row>
    <row r="15" spans="1:15" ht="24">
      <c r="A15" s="73" t="s">
        <v>569</v>
      </c>
      <c r="B15" s="352" t="s">
        <v>894</v>
      </c>
      <c r="C15" s="509" t="s">
        <v>1358</v>
      </c>
      <c r="D15" s="58">
        <v>1588.5</v>
      </c>
      <c r="E15" s="58">
        <v>375.2</v>
      </c>
      <c r="F15" s="58">
        <v>72.400000000000006</v>
      </c>
      <c r="G15" s="58">
        <v>182.2</v>
      </c>
      <c r="H15" s="58">
        <v>198</v>
      </c>
      <c r="I15" s="58">
        <v>1213.2</v>
      </c>
      <c r="J15" s="58">
        <v>752.8</v>
      </c>
      <c r="K15" s="58">
        <v>269.39999999999998</v>
      </c>
      <c r="L15" s="58">
        <v>300.05849999999998</v>
      </c>
      <c r="M15" s="58">
        <v>546.24720000000002</v>
      </c>
      <c r="N15" s="58">
        <v>550.02659100000005</v>
      </c>
      <c r="O15" s="58">
        <v>138.4</v>
      </c>
    </row>
    <row r="16" spans="1:15" ht="15" thickBot="1">
      <c r="A16" s="205"/>
      <c r="B16" s="353"/>
      <c r="C16" s="510"/>
      <c r="D16" s="112"/>
      <c r="E16" s="112"/>
      <c r="F16" s="112"/>
      <c r="G16" s="112"/>
      <c r="H16" s="112"/>
      <c r="I16" s="112"/>
      <c r="J16" s="112"/>
      <c r="K16" s="112"/>
      <c r="L16" s="206"/>
      <c r="M16" s="112"/>
      <c r="N16" s="112"/>
      <c r="O16" s="112"/>
    </row>
  </sheetData>
  <mergeCells count="1">
    <mergeCell ref="A1:N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073C-4862-437B-A481-7D97AEA09F10}">
  <dimension ref="A1:L234"/>
  <sheetViews>
    <sheetView topLeftCell="A59" zoomScale="115" workbookViewId="0">
      <selection activeCell="L3" sqref="L3"/>
    </sheetView>
  </sheetViews>
  <sheetFormatPr defaultColWidth="8.6640625" defaultRowHeight="14.4"/>
  <cols>
    <col min="1" max="1" width="24" customWidth="1"/>
    <col min="2" max="2" width="24" style="370" customWidth="1"/>
    <col min="3" max="3" width="24" style="519" customWidth="1"/>
    <col min="10" max="10" width="9.6640625" bestFit="1" customWidth="1"/>
    <col min="11" max="11" width="9.6640625" customWidth="1"/>
  </cols>
  <sheetData>
    <row r="1" spans="1:12" ht="39.75" customHeight="1">
      <c r="A1" s="620" t="s">
        <v>1596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207"/>
    </row>
    <row r="2" spans="1:12">
      <c r="A2" s="208"/>
      <c r="B2" s="365"/>
      <c r="C2" s="514"/>
      <c r="D2" s="209"/>
      <c r="E2" s="209"/>
      <c r="F2" s="209"/>
      <c r="G2" s="209"/>
      <c r="H2" s="209"/>
      <c r="I2" s="209"/>
      <c r="J2" s="209"/>
      <c r="K2" s="209"/>
      <c r="L2" s="207"/>
    </row>
    <row r="3" spans="1:12" ht="55.2">
      <c r="A3" s="210"/>
      <c r="B3" s="366"/>
      <c r="C3" s="515"/>
      <c r="D3" s="211" t="s">
        <v>570</v>
      </c>
      <c r="E3" s="211" t="s">
        <v>571</v>
      </c>
      <c r="F3" s="211" t="s">
        <v>572</v>
      </c>
      <c r="G3" s="211" t="s">
        <v>573</v>
      </c>
      <c r="H3" s="211" t="s">
        <v>574</v>
      </c>
      <c r="I3" s="211" t="s">
        <v>575</v>
      </c>
      <c r="J3" s="211" t="s">
        <v>576</v>
      </c>
      <c r="K3" s="211" t="s">
        <v>577</v>
      </c>
      <c r="L3" s="207"/>
    </row>
    <row r="4" spans="1:12" s="375" customFormat="1" ht="67.2" customHeight="1">
      <c r="A4" s="367"/>
      <c r="B4" s="367"/>
      <c r="C4" s="516"/>
      <c r="D4" s="373" t="s">
        <v>898</v>
      </c>
      <c r="E4" s="373" t="s">
        <v>897</v>
      </c>
      <c r="F4" s="373" t="s">
        <v>899</v>
      </c>
      <c r="G4" s="373" t="s">
        <v>900</v>
      </c>
      <c r="H4" s="373" t="s">
        <v>901</v>
      </c>
      <c r="I4" s="373" t="s">
        <v>902</v>
      </c>
      <c r="J4" s="373" t="s">
        <v>903</v>
      </c>
      <c r="K4" s="373" t="s">
        <v>904</v>
      </c>
      <c r="L4" s="374"/>
    </row>
    <row r="5" spans="1:12" s="513" customFormat="1" ht="67.2" customHeight="1">
      <c r="A5" s="512"/>
      <c r="B5" s="512"/>
      <c r="C5" s="512"/>
      <c r="D5" s="513" t="s">
        <v>1360</v>
      </c>
      <c r="E5" s="513" t="s">
        <v>1361</v>
      </c>
      <c r="F5" s="513" t="s">
        <v>1362</v>
      </c>
      <c r="G5" s="513" t="s">
        <v>1363</v>
      </c>
      <c r="H5" s="513" t="s">
        <v>1364</v>
      </c>
      <c r="I5" s="513" t="s">
        <v>1365</v>
      </c>
      <c r="J5" s="513" t="s">
        <v>1366</v>
      </c>
      <c r="K5" s="513" t="s">
        <v>1367</v>
      </c>
      <c r="L5" s="512"/>
    </row>
    <row r="6" spans="1:12" ht="27">
      <c r="A6" s="212" t="s">
        <v>578</v>
      </c>
      <c r="B6" s="368" t="s">
        <v>905</v>
      </c>
      <c r="C6" s="517" t="s">
        <v>1368</v>
      </c>
      <c r="D6" s="573">
        <v>2762.5027</v>
      </c>
      <c r="E6" s="573">
        <v>297.80250000000001</v>
      </c>
      <c r="F6" s="573">
        <v>418.96340000000004</v>
      </c>
      <c r="G6" s="573">
        <v>45.185400000000001</v>
      </c>
      <c r="H6" s="573">
        <v>623.45909999999992</v>
      </c>
      <c r="I6" s="573">
        <v>531.55459999999994</v>
      </c>
      <c r="J6" s="573">
        <v>13750.3889</v>
      </c>
      <c r="K6" s="573">
        <v>2904.4223999999999</v>
      </c>
      <c r="L6" s="212"/>
    </row>
    <row r="7" spans="1:12">
      <c r="A7" s="212"/>
      <c r="B7" s="369"/>
      <c r="C7" s="518"/>
      <c r="D7" s="574"/>
      <c r="E7" s="574"/>
      <c r="F7" s="574"/>
      <c r="G7" s="574"/>
      <c r="H7" s="574"/>
      <c r="I7" s="574"/>
      <c r="J7" s="574"/>
      <c r="K7" s="574"/>
      <c r="L7" s="212"/>
    </row>
    <row r="8" spans="1:12" ht="27">
      <c r="A8" s="209" t="s">
        <v>579</v>
      </c>
      <c r="B8" s="370" t="s">
        <v>906</v>
      </c>
      <c r="C8" s="519" t="s">
        <v>1369</v>
      </c>
      <c r="D8" s="575">
        <v>2.3221999999999996</v>
      </c>
      <c r="E8" s="575">
        <v>0</v>
      </c>
      <c r="F8" s="575">
        <v>7.4999999999999997E-3</v>
      </c>
      <c r="G8" s="575">
        <v>5.0900000000000001E-2</v>
      </c>
      <c r="H8" s="575">
        <v>3.2919999999999998</v>
      </c>
      <c r="I8" s="575">
        <v>3.5569000000000002</v>
      </c>
      <c r="J8" s="575">
        <v>193.2004</v>
      </c>
      <c r="K8" s="575">
        <v>3.95E-2</v>
      </c>
      <c r="L8" s="214"/>
    </row>
    <row r="9" spans="1:12" ht="27">
      <c r="A9" s="209" t="s">
        <v>580</v>
      </c>
      <c r="B9" s="370" t="s">
        <v>907</v>
      </c>
      <c r="C9" s="519" t="s">
        <v>1370</v>
      </c>
      <c r="D9" s="575">
        <v>905.15949999999998</v>
      </c>
      <c r="E9" s="575">
        <v>0</v>
      </c>
      <c r="F9" s="575">
        <v>0</v>
      </c>
      <c r="G9" s="575">
        <v>2.7000000000000001E-3</v>
      </c>
      <c r="H9" s="575">
        <v>35.517000000000003</v>
      </c>
      <c r="I9" s="575">
        <v>3.5114999999999998</v>
      </c>
      <c r="J9" s="575">
        <v>301.72640000000001</v>
      </c>
      <c r="K9" s="575">
        <v>0.35799999999999998</v>
      </c>
      <c r="L9" s="209"/>
    </row>
    <row r="10" spans="1:12" ht="27">
      <c r="A10" s="209" t="s">
        <v>581</v>
      </c>
      <c r="B10" s="370" t="s">
        <v>908</v>
      </c>
      <c r="C10" s="519" t="s">
        <v>1371</v>
      </c>
      <c r="D10" s="575">
        <v>222.83199999999999</v>
      </c>
      <c r="E10" s="575">
        <v>297.80250000000001</v>
      </c>
      <c r="F10" s="575">
        <v>99.6297</v>
      </c>
      <c r="G10" s="575">
        <v>2.1190000000000002</v>
      </c>
      <c r="H10" s="575">
        <v>108.6297</v>
      </c>
      <c r="I10" s="575">
        <v>13.171200000000001</v>
      </c>
      <c r="J10" s="575">
        <v>1128.9743000000001</v>
      </c>
      <c r="K10" s="575">
        <v>197.0393</v>
      </c>
      <c r="L10" s="209"/>
    </row>
    <row r="11" spans="1:12" ht="66.599999999999994">
      <c r="A11" s="215" t="s">
        <v>582</v>
      </c>
      <c r="B11" s="370" t="s">
        <v>909</v>
      </c>
      <c r="C11" s="519" t="s">
        <v>1372</v>
      </c>
      <c r="D11" s="575">
        <v>1453.6293999999998</v>
      </c>
      <c r="E11" s="575">
        <v>0</v>
      </c>
      <c r="F11" s="575">
        <v>293.09399999999999</v>
      </c>
      <c r="G11" s="575">
        <v>42.000699999999995</v>
      </c>
      <c r="H11" s="575">
        <v>6.9628000000000005</v>
      </c>
      <c r="I11" s="575">
        <v>7.3193000000000001</v>
      </c>
      <c r="J11" s="575">
        <v>10475.6628</v>
      </c>
      <c r="K11" s="575">
        <v>2303.0102000000002</v>
      </c>
      <c r="L11" s="209"/>
    </row>
    <row r="12" spans="1:12" ht="53.4">
      <c r="A12" s="215" t="s">
        <v>583</v>
      </c>
      <c r="B12" s="370" t="s">
        <v>910</v>
      </c>
      <c r="C12" s="519" t="s">
        <v>1373</v>
      </c>
      <c r="D12" s="575">
        <v>0.3957</v>
      </c>
      <c r="E12" s="575">
        <v>0</v>
      </c>
      <c r="F12" s="575">
        <v>9.8000000000000014E-3</v>
      </c>
      <c r="G12" s="575">
        <v>3.5999999999999997E-2</v>
      </c>
      <c r="H12" s="575">
        <v>23.660400000000003</v>
      </c>
      <c r="I12" s="575">
        <v>3.7044000000000001</v>
      </c>
      <c r="J12" s="575">
        <v>246.4624</v>
      </c>
      <c r="K12" s="575">
        <v>0.49099999999999999</v>
      </c>
      <c r="L12" s="209"/>
    </row>
    <row r="13" spans="1:12">
      <c r="A13" s="209" t="s">
        <v>584</v>
      </c>
      <c r="B13" s="370" t="s">
        <v>891</v>
      </c>
      <c r="C13" s="519" t="s">
        <v>1355</v>
      </c>
      <c r="D13" s="575">
        <v>1.6224000000000001</v>
      </c>
      <c r="E13" s="575">
        <v>0</v>
      </c>
      <c r="F13" s="575">
        <v>0.1273</v>
      </c>
      <c r="G13" s="575">
        <v>0.46929999999999999</v>
      </c>
      <c r="H13" s="575">
        <v>22.139200000000002</v>
      </c>
      <c r="I13" s="575">
        <v>3.5528000000000004</v>
      </c>
      <c r="J13" s="575">
        <v>89.915800000000004</v>
      </c>
      <c r="K13" s="575">
        <v>5.1265000000000001</v>
      </c>
      <c r="L13" s="209"/>
    </row>
    <row r="14" spans="1:12" ht="40.200000000000003">
      <c r="A14" s="215" t="s">
        <v>585</v>
      </c>
      <c r="B14" s="370" t="s">
        <v>911</v>
      </c>
      <c r="C14" s="519" t="s">
        <v>1374</v>
      </c>
      <c r="D14" s="575">
        <v>3.3361999999999998</v>
      </c>
      <c r="E14" s="575">
        <v>0</v>
      </c>
      <c r="F14" s="575">
        <v>0.20069999999999999</v>
      </c>
      <c r="G14" s="575">
        <v>3.2000000000000002E-3</v>
      </c>
      <c r="H14" s="575">
        <v>356.392</v>
      </c>
      <c r="I14" s="575">
        <v>452.21770000000004</v>
      </c>
      <c r="J14" s="575">
        <v>105.7578</v>
      </c>
      <c r="K14" s="575">
        <v>17.1952</v>
      </c>
      <c r="L14" s="209"/>
    </row>
    <row r="15" spans="1:12" ht="27">
      <c r="A15" s="209" t="s">
        <v>586</v>
      </c>
      <c r="B15" s="370" t="s">
        <v>912</v>
      </c>
      <c r="C15" s="519" t="s">
        <v>1375</v>
      </c>
      <c r="D15" s="575">
        <v>2.5338000000000003</v>
      </c>
      <c r="E15" s="575">
        <v>0</v>
      </c>
      <c r="F15" s="575">
        <v>0.18990000000000001</v>
      </c>
      <c r="G15" s="575">
        <v>0.48119999999999996</v>
      </c>
      <c r="H15" s="575">
        <v>22.854700000000001</v>
      </c>
      <c r="I15" s="575">
        <v>4.8878999999999992</v>
      </c>
      <c r="J15" s="575">
        <v>75.836600000000004</v>
      </c>
      <c r="K15" s="575">
        <v>11.2834</v>
      </c>
      <c r="L15" s="209"/>
    </row>
    <row r="16" spans="1:12" ht="27">
      <c r="A16" s="209" t="s">
        <v>587</v>
      </c>
      <c r="B16" s="370" t="s">
        <v>913</v>
      </c>
      <c r="C16" s="519" t="s">
        <v>1376</v>
      </c>
      <c r="D16" s="575">
        <v>2.1299999999999999E-2</v>
      </c>
      <c r="E16" s="575">
        <v>0</v>
      </c>
      <c r="F16" s="575">
        <v>3.56E-2</v>
      </c>
      <c r="G16" s="575">
        <v>0</v>
      </c>
      <c r="H16" s="575">
        <v>0.151</v>
      </c>
      <c r="I16" s="575">
        <v>0.14219999999999999</v>
      </c>
      <c r="J16" s="575">
        <v>46.756599999999999</v>
      </c>
      <c r="K16" s="575">
        <v>4.2355</v>
      </c>
      <c r="L16" s="209"/>
    </row>
    <row r="17" spans="1:12" ht="27">
      <c r="A17" s="209" t="s">
        <v>588</v>
      </c>
      <c r="B17" s="370" t="s">
        <v>914</v>
      </c>
      <c r="C17" s="519" t="s">
        <v>1377</v>
      </c>
      <c r="D17" s="575">
        <v>0.52929999999999999</v>
      </c>
      <c r="E17" s="575">
        <v>0</v>
      </c>
      <c r="F17" s="575">
        <v>5.0000000000000001E-4</v>
      </c>
      <c r="G17" s="575">
        <v>0</v>
      </c>
      <c r="H17" s="575">
        <v>0.81470000000000009</v>
      </c>
      <c r="I17" s="575">
        <v>2.7998000000000003</v>
      </c>
      <c r="J17" s="575">
        <v>136.12610000000001</v>
      </c>
      <c r="K17" s="575">
        <v>5.0993999999999993</v>
      </c>
      <c r="L17" s="209"/>
    </row>
    <row r="18" spans="1:12" ht="37.5" customHeight="1">
      <c r="A18" s="209" t="s">
        <v>589</v>
      </c>
      <c r="B18" s="370" t="s">
        <v>915</v>
      </c>
      <c r="C18" s="519" t="s">
        <v>1378</v>
      </c>
      <c r="D18" s="575">
        <v>0.59060000000000001</v>
      </c>
      <c r="E18" s="575">
        <v>0</v>
      </c>
      <c r="F18" s="575">
        <v>0.72570000000000001</v>
      </c>
      <c r="G18" s="575">
        <v>0</v>
      </c>
      <c r="H18" s="575">
        <v>0.16540000000000002</v>
      </c>
      <c r="I18" s="575">
        <v>1.2007000000000001</v>
      </c>
      <c r="J18" s="575">
        <v>17.3461</v>
      </c>
      <c r="K18" s="575">
        <v>9.7837999999999994</v>
      </c>
      <c r="L18" s="209"/>
    </row>
    <row r="19" spans="1:12" ht="27">
      <c r="A19" s="215" t="s">
        <v>590</v>
      </c>
      <c r="B19" s="370" t="s">
        <v>916</v>
      </c>
      <c r="C19" s="519" t="s">
        <v>1379</v>
      </c>
      <c r="D19" s="575">
        <v>2.2553000000000001</v>
      </c>
      <c r="E19" s="575">
        <v>0</v>
      </c>
      <c r="F19" s="575">
        <v>1.1000000000000001E-3</v>
      </c>
      <c r="G19" s="575">
        <v>0</v>
      </c>
      <c r="H19" s="575">
        <v>0.98139999999999994</v>
      </c>
      <c r="I19" s="575">
        <v>0.75220000000000009</v>
      </c>
      <c r="J19" s="575">
        <v>165.2792</v>
      </c>
      <c r="K19" s="575">
        <v>7.5653999999999995</v>
      </c>
      <c r="L19" s="209"/>
    </row>
    <row r="20" spans="1:12" ht="27">
      <c r="A20" s="215" t="s">
        <v>591</v>
      </c>
      <c r="B20" s="370" t="s">
        <v>917</v>
      </c>
      <c r="C20" s="519" t="s">
        <v>1380</v>
      </c>
      <c r="D20" s="575">
        <v>1.2007999999999999</v>
      </c>
      <c r="E20" s="575">
        <v>0</v>
      </c>
      <c r="F20" s="575">
        <v>0.78420000000000001</v>
      </c>
      <c r="G20" s="575">
        <v>2.1299999999999999E-2</v>
      </c>
      <c r="H20" s="575">
        <v>0.63200000000000001</v>
      </c>
      <c r="I20" s="575">
        <v>1.5880999999999998</v>
      </c>
      <c r="J20" s="575">
        <v>57.430900000000001</v>
      </c>
      <c r="K20" s="575">
        <v>8.6063999999999989</v>
      </c>
      <c r="L20" s="209"/>
    </row>
    <row r="21" spans="1:12" ht="40.200000000000003">
      <c r="A21" s="209" t="s">
        <v>592</v>
      </c>
      <c r="B21" s="370" t="s">
        <v>918</v>
      </c>
      <c r="C21" s="519" t="s">
        <v>1381</v>
      </c>
      <c r="D21" s="575">
        <v>0.3644</v>
      </c>
      <c r="E21" s="575">
        <v>0</v>
      </c>
      <c r="F21" s="575">
        <v>6.0000000000000001E-3</v>
      </c>
      <c r="G21" s="575">
        <v>0</v>
      </c>
      <c r="H21" s="575">
        <v>0.33700000000000002</v>
      </c>
      <c r="I21" s="575">
        <v>0.99839999999999995</v>
      </c>
      <c r="J21" s="575">
        <v>19.6524</v>
      </c>
      <c r="K21" s="575">
        <v>0.82040000000000002</v>
      </c>
      <c r="L21" s="209"/>
    </row>
    <row r="22" spans="1:12" ht="46.5" customHeight="1">
      <c r="A22" s="209" t="s">
        <v>593</v>
      </c>
      <c r="B22" s="370" t="s">
        <v>919</v>
      </c>
      <c r="C22" s="519" t="s">
        <v>1382</v>
      </c>
      <c r="D22" s="575">
        <v>131.31020000000001</v>
      </c>
      <c r="E22" s="575">
        <v>0</v>
      </c>
      <c r="F22" s="575">
        <v>21.400299999999998</v>
      </c>
      <c r="G22" s="575">
        <v>0</v>
      </c>
      <c r="H22" s="575">
        <v>40.023400000000002</v>
      </c>
      <c r="I22" s="575">
        <v>28.1599</v>
      </c>
      <c r="J22" s="575">
        <v>370.85559999999998</v>
      </c>
      <c r="K22" s="575">
        <v>121.5149</v>
      </c>
      <c r="L22" s="209"/>
    </row>
    <row r="23" spans="1:12">
      <c r="A23" s="209" t="s">
        <v>594</v>
      </c>
      <c r="B23" s="370" t="s">
        <v>920</v>
      </c>
      <c r="C23" s="519" t="s">
        <v>1383</v>
      </c>
      <c r="D23" s="575">
        <v>11.3141</v>
      </c>
      <c r="E23" s="575">
        <v>0</v>
      </c>
      <c r="F23" s="575">
        <v>1.8306</v>
      </c>
      <c r="G23" s="575">
        <v>5.0000000000000001E-4</v>
      </c>
      <c r="H23" s="575">
        <v>0.13880000000000001</v>
      </c>
      <c r="I23" s="575">
        <v>0.52049999999999996</v>
      </c>
      <c r="J23" s="575">
        <v>115.81160000000001</v>
      </c>
      <c r="K23" s="575">
        <v>121.2632</v>
      </c>
      <c r="L23" s="209"/>
    </row>
    <row r="24" spans="1:12" ht="40.200000000000003">
      <c r="A24" s="215" t="s">
        <v>595</v>
      </c>
      <c r="B24" s="370" t="s">
        <v>921</v>
      </c>
      <c r="C24" s="519" t="s">
        <v>1384</v>
      </c>
      <c r="D24" s="575">
        <v>19.052700000000002</v>
      </c>
      <c r="E24" s="575">
        <v>0</v>
      </c>
      <c r="F24" s="575">
        <v>0.81129999999999991</v>
      </c>
      <c r="G24" s="575">
        <v>5.9999999999999995E-4</v>
      </c>
      <c r="H24" s="575">
        <v>0.68120000000000003</v>
      </c>
      <c r="I24" s="575">
        <v>2.4260999999999999</v>
      </c>
      <c r="J24" s="575">
        <v>178.23679999999999</v>
      </c>
      <c r="K24" s="575">
        <v>77.767499999999998</v>
      </c>
      <c r="L24" s="209"/>
    </row>
    <row r="25" spans="1:12" ht="27">
      <c r="A25" s="215" t="s">
        <v>596</v>
      </c>
      <c r="B25" s="370" t="s">
        <v>922</v>
      </c>
      <c r="C25" s="519" t="s">
        <v>1385</v>
      </c>
      <c r="D25" s="575">
        <v>0.40600000000000003</v>
      </c>
      <c r="E25" s="575">
        <v>0</v>
      </c>
      <c r="F25" s="575">
        <v>9.4900000000000012E-2</v>
      </c>
      <c r="G25" s="575">
        <v>0</v>
      </c>
      <c r="H25" s="575">
        <v>2.0199999999999999E-2</v>
      </c>
      <c r="I25" s="575">
        <v>0.10809999999999999</v>
      </c>
      <c r="J25" s="575">
        <v>21.471</v>
      </c>
      <c r="K25" s="575">
        <v>12.695200000000002</v>
      </c>
      <c r="L25" s="209"/>
    </row>
    <row r="26" spans="1:12" ht="27">
      <c r="A26" s="215" t="s">
        <v>597</v>
      </c>
      <c r="B26" s="370" t="s">
        <v>923</v>
      </c>
      <c r="C26" s="519" t="s">
        <v>1386</v>
      </c>
      <c r="D26" s="575">
        <v>3.6268000000000002</v>
      </c>
      <c r="E26" s="575">
        <v>0</v>
      </c>
      <c r="F26" s="575">
        <v>1.43E-2</v>
      </c>
      <c r="G26" s="575">
        <v>0</v>
      </c>
      <c r="H26" s="575">
        <v>6.6200000000000009E-2</v>
      </c>
      <c r="I26" s="575">
        <v>0.93689999999999996</v>
      </c>
      <c r="J26" s="575">
        <v>3.8860999999999999</v>
      </c>
      <c r="K26" s="575">
        <v>0.52760000000000007</v>
      </c>
      <c r="L26" s="209"/>
    </row>
    <row r="27" spans="1:12">
      <c r="A27" s="216"/>
      <c r="B27" s="371"/>
      <c r="C27" s="520"/>
      <c r="D27" s="216"/>
      <c r="E27" s="216"/>
      <c r="F27" s="216"/>
      <c r="G27" s="216"/>
      <c r="H27" s="216"/>
      <c r="I27" s="216"/>
      <c r="J27" s="216"/>
      <c r="K27" s="216"/>
      <c r="L27" s="207"/>
    </row>
    <row r="28" spans="1:12" ht="39.75" customHeight="1">
      <c r="A28" s="620" t="s">
        <v>1359</v>
      </c>
      <c r="B28" s="620"/>
      <c r="C28" s="620"/>
      <c r="D28" s="620"/>
      <c r="E28" s="620"/>
      <c r="F28" s="620"/>
      <c r="G28" s="620"/>
      <c r="H28" s="620"/>
      <c r="I28" s="620"/>
      <c r="J28" s="620"/>
      <c r="K28" s="620"/>
      <c r="L28" s="207"/>
    </row>
    <row r="29" spans="1:12">
      <c r="A29" s="208"/>
      <c r="B29" s="365"/>
      <c r="C29" s="514"/>
      <c r="D29" s="209"/>
      <c r="E29" s="209"/>
      <c r="F29" s="209"/>
      <c r="G29" s="209"/>
      <c r="H29" s="209"/>
      <c r="I29" s="209"/>
      <c r="J29" s="209"/>
      <c r="K29" s="209"/>
      <c r="L29" s="207"/>
    </row>
    <row r="30" spans="1:12" ht="55.2">
      <c r="A30" s="210"/>
      <c r="B30" s="366"/>
      <c r="C30" s="515"/>
      <c r="D30" s="211" t="s">
        <v>570</v>
      </c>
      <c r="E30" s="211" t="s">
        <v>571</v>
      </c>
      <c r="F30" s="211" t="s">
        <v>572</v>
      </c>
      <c r="G30" s="211" t="s">
        <v>573</v>
      </c>
      <c r="H30" s="211" t="s">
        <v>574</v>
      </c>
      <c r="I30" s="211" t="s">
        <v>575</v>
      </c>
      <c r="J30" s="211" t="s">
        <v>576</v>
      </c>
      <c r="K30" s="211" t="s">
        <v>577</v>
      </c>
      <c r="L30" s="207"/>
    </row>
    <row r="31" spans="1:12" s="375" customFormat="1" ht="67.2" customHeight="1">
      <c r="A31" s="367"/>
      <c r="B31" s="367"/>
      <c r="C31" s="516"/>
      <c r="D31" s="373" t="s">
        <v>898</v>
      </c>
      <c r="E31" s="373" t="s">
        <v>897</v>
      </c>
      <c r="F31" s="373" t="s">
        <v>899</v>
      </c>
      <c r="G31" s="373" t="s">
        <v>900</v>
      </c>
      <c r="H31" s="373" t="s">
        <v>901</v>
      </c>
      <c r="I31" s="373" t="s">
        <v>902</v>
      </c>
      <c r="J31" s="373" t="s">
        <v>903</v>
      </c>
      <c r="K31" s="373" t="s">
        <v>904</v>
      </c>
      <c r="L31" s="374"/>
    </row>
    <row r="32" spans="1:12" s="513" customFormat="1" ht="67.2" customHeight="1">
      <c r="A32" s="512"/>
      <c r="B32" s="512"/>
      <c r="C32" s="512"/>
      <c r="D32" s="513" t="s">
        <v>1360</v>
      </c>
      <c r="E32" s="513" t="s">
        <v>1361</v>
      </c>
      <c r="F32" s="513" t="s">
        <v>1362</v>
      </c>
      <c r="G32" s="513" t="s">
        <v>1363</v>
      </c>
      <c r="H32" s="513" t="s">
        <v>1364</v>
      </c>
      <c r="I32" s="513" t="s">
        <v>1365</v>
      </c>
      <c r="J32" s="513" t="s">
        <v>1366</v>
      </c>
      <c r="K32" s="513" t="s">
        <v>1367</v>
      </c>
      <c r="L32" s="512"/>
    </row>
    <row r="33" spans="1:12" ht="27">
      <c r="A33" s="212" t="s">
        <v>578</v>
      </c>
      <c r="B33" s="368" t="s">
        <v>905</v>
      </c>
      <c r="C33" s="517" t="s">
        <v>1368</v>
      </c>
      <c r="D33" s="212">
        <v>2709.6713999999997</v>
      </c>
      <c r="E33" s="212">
        <v>282.63420000000002</v>
      </c>
      <c r="F33" s="212">
        <v>393.65070000000003</v>
      </c>
      <c r="G33" s="212">
        <v>42.926199999999994</v>
      </c>
      <c r="H33" s="212">
        <v>620.17989999999998</v>
      </c>
      <c r="I33" s="212">
        <v>590.91680000000008</v>
      </c>
      <c r="J33" s="212">
        <v>13534.565199999999</v>
      </c>
      <c r="K33" s="212">
        <v>2927.6367999999998</v>
      </c>
      <c r="L33" s="212"/>
    </row>
    <row r="34" spans="1:12">
      <c r="A34" s="212"/>
      <c r="B34" s="369"/>
      <c r="C34" s="518"/>
      <c r="D34" s="213"/>
      <c r="E34" s="213"/>
      <c r="F34" s="213"/>
      <c r="G34" s="213"/>
      <c r="H34" s="213"/>
      <c r="I34" s="213"/>
      <c r="J34" s="213"/>
      <c r="K34" s="213"/>
      <c r="L34" s="212"/>
    </row>
    <row r="35" spans="1:12" ht="27">
      <c r="A35" s="209" t="s">
        <v>579</v>
      </c>
      <c r="B35" s="370" t="s">
        <v>906</v>
      </c>
      <c r="C35" s="519" t="s">
        <v>1369</v>
      </c>
      <c r="D35" s="209">
        <v>1.5</v>
      </c>
      <c r="E35" s="209">
        <v>0</v>
      </c>
      <c r="F35" s="209">
        <v>0.01</v>
      </c>
      <c r="G35" s="209">
        <v>0</v>
      </c>
      <c r="H35" s="209">
        <v>3.2391000000000001</v>
      </c>
      <c r="I35" s="209">
        <v>3.3</v>
      </c>
      <c r="J35" s="209">
        <v>175</v>
      </c>
      <c r="K35" s="209">
        <v>0.06</v>
      </c>
      <c r="L35" s="214"/>
    </row>
    <row r="36" spans="1:12" ht="27">
      <c r="A36" s="209" t="s">
        <v>580</v>
      </c>
      <c r="B36" s="370" t="s">
        <v>907</v>
      </c>
      <c r="C36" s="519" t="s">
        <v>1370</v>
      </c>
      <c r="D36" s="209">
        <v>684.33409999999992</v>
      </c>
      <c r="E36" s="209">
        <v>0</v>
      </c>
      <c r="F36" s="209">
        <v>0</v>
      </c>
      <c r="G36" s="209">
        <v>0.01</v>
      </c>
      <c r="H36" s="209">
        <v>36.5092</v>
      </c>
      <c r="I36" s="209">
        <v>4.5999999999999996</v>
      </c>
      <c r="J36" s="209">
        <v>282.7</v>
      </c>
      <c r="K36" s="209">
        <v>0.5</v>
      </c>
      <c r="L36" s="209"/>
    </row>
    <row r="37" spans="1:12" ht="27">
      <c r="A37" s="209" t="s">
        <v>581</v>
      </c>
      <c r="B37" s="370" t="s">
        <v>908</v>
      </c>
      <c r="C37" s="519" t="s">
        <v>1371</v>
      </c>
      <c r="D37" s="209">
        <v>224.30260000000001</v>
      </c>
      <c r="E37" s="209">
        <v>282.63420000000002</v>
      </c>
      <c r="F37" s="209">
        <v>73</v>
      </c>
      <c r="G37" s="209">
        <v>5.2</v>
      </c>
      <c r="H37" s="209">
        <v>108.3</v>
      </c>
      <c r="I37" s="209">
        <v>6.2</v>
      </c>
      <c r="J37" s="209">
        <v>1032.7</v>
      </c>
      <c r="K37" s="209">
        <v>139.19999999999999</v>
      </c>
      <c r="L37" s="209"/>
    </row>
    <row r="38" spans="1:12" ht="66.599999999999994">
      <c r="A38" s="215" t="s">
        <v>582</v>
      </c>
      <c r="B38" s="370" t="s">
        <v>909</v>
      </c>
      <c r="C38" s="519" t="s">
        <v>1372</v>
      </c>
      <c r="D38" s="209">
        <v>1583.0293000000001</v>
      </c>
      <c r="E38" s="209">
        <v>0</v>
      </c>
      <c r="F38" s="209">
        <v>309.60000000000002</v>
      </c>
      <c r="G38" s="209">
        <v>36.9</v>
      </c>
      <c r="H38" s="209">
        <v>49.6</v>
      </c>
      <c r="I38" s="209">
        <v>101.1</v>
      </c>
      <c r="J38" s="209">
        <v>10285.200000000001</v>
      </c>
      <c r="K38" s="209">
        <v>2411</v>
      </c>
      <c r="L38" s="209"/>
    </row>
    <row r="39" spans="1:12" ht="53.4">
      <c r="A39" s="215" t="s">
        <v>583</v>
      </c>
      <c r="B39" s="370" t="s">
        <v>910</v>
      </c>
      <c r="C39" s="519" t="s">
        <v>1373</v>
      </c>
      <c r="D39" s="209">
        <v>0.7</v>
      </c>
      <c r="E39" s="209">
        <v>0</v>
      </c>
      <c r="F39" s="209">
        <v>0.03</v>
      </c>
      <c r="G39" s="209">
        <v>5.0000000000000001E-4</v>
      </c>
      <c r="H39" s="209">
        <v>20.7</v>
      </c>
      <c r="I39" s="209">
        <v>11.3</v>
      </c>
      <c r="J39" s="209">
        <v>247</v>
      </c>
      <c r="K39" s="209">
        <v>0.6</v>
      </c>
      <c r="L39" s="209"/>
    </row>
    <row r="40" spans="1:12">
      <c r="A40" s="209" t="s">
        <v>584</v>
      </c>
      <c r="B40" s="370" t="s">
        <v>891</v>
      </c>
      <c r="C40" s="519" t="s">
        <v>1355</v>
      </c>
      <c r="D40" s="209">
        <v>1.2</v>
      </c>
      <c r="E40" s="209">
        <v>0</v>
      </c>
      <c r="F40" s="209">
        <v>0.1</v>
      </c>
      <c r="G40" s="209">
        <v>0.4</v>
      </c>
      <c r="H40" s="209">
        <v>17.899999999999999</v>
      </c>
      <c r="I40" s="209">
        <v>5.2</v>
      </c>
      <c r="J40" s="209">
        <v>75.7</v>
      </c>
      <c r="K40" s="209">
        <v>10.5</v>
      </c>
      <c r="L40" s="209"/>
    </row>
    <row r="41" spans="1:12" ht="40.200000000000003">
      <c r="A41" s="215" t="s">
        <v>585</v>
      </c>
      <c r="B41" s="370" t="s">
        <v>911</v>
      </c>
      <c r="C41" s="519" t="s">
        <v>1374</v>
      </c>
      <c r="D41" s="209">
        <v>44.175599999999996</v>
      </c>
      <c r="E41" s="209">
        <v>0</v>
      </c>
      <c r="F41" s="209">
        <v>1.4</v>
      </c>
      <c r="G41" s="209">
        <v>0.02</v>
      </c>
      <c r="H41" s="209">
        <v>338.4</v>
      </c>
      <c r="I41" s="209">
        <v>405.9</v>
      </c>
      <c r="J41" s="209">
        <v>132.9</v>
      </c>
      <c r="K41" s="209">
        <v>11.7</v>
      </c>
      <c r="L41" s="209"/>
    </row>
    <row r="42" spans="1:12" ht="27">
      <c r="A42" s="209" t="s">
        <v>586</v>
      </c>
      <c r="B42" s="370" t="s">
        <v>912</v>
      </c>
      <c r="C42" s="519" t="s">
        <v>1375</v>
      </c>
      <c r="D42" s="209">
        <v>5.2161</v>
      </c>
      <c r="E42" s="209">
        <v>0</v>
      </c>
      <c r="F42" s="209">
        <v>0.09</v>
      </c>
      <c r="G42" s="209">
        <v>0.4</v>
      </c>
      <c r="H42" s="209">
        <v>29.4</v>
      </c>
      <c r="I42" s="209">
        <v>6.1</v>
      </c>
      <c r="J42" s="209">
        <v>70.599999999999994</v>
      </c>
      <c r="K42" s="209">
        <v>4.7</v>
      </c>
      <c r="L42" s="209"/>
    </row>
    <row r="43" spans="1:12" ht="27">
      <c r="A43" s="209" t="s">
        <v>587</v>
      </c>
      <c r="B43" s="370" t="s">
        <v>913</v>
      </c>
      <c r="C43" s="519" t="s">
        <v>1376</v>
      </c>
      <c r="D43" s="209">
        <v>0.05</v>
      </c>
      <c r="E43" s="209">
        <v>0</v>
      </c>
      <c r="F43" s="209">
        <v>0.02</v>
      </c>
      <c r="G43" s="209">
        <v>0</v>
      </c>
      <c r="H43" s="209">
        <v>0.1</v>
      </c>
      <c r="I43" s="209">
        <v>0.1</v>
      </c>
      <c r="J43" s="209">
        <v>41.1</v>
      </c>
      <c r="K43" s="209">
        <v>4.4000000000000004</v>
      </c>
      <c r="L43" s="209"/>
    </row>
    <row r="44" spans="1:12" ht="27">
      <c r="A44" s="209" t="s">
        <v>588</v>
      </c>
      <c r="B44" s="370" t="s">
        <v>914</v>
      </c>
      <c r="C44" s="519" t="s">
        <v>1377</v>
      </c>
      <c r="D44" s="209">
        <v>0.1</v>
      </c>
      <c r="E44" s="209">
        <v>0</v>
      </c>
      <c r="F44" s="209">
        <v>0</v>
      </c>
      <c r="G44" s="209">
        <v>0</v>
      </c>
      <c r="H44" s="209">
        <v>1</v>
      </c>
      <c r="I44" s="209">
        <v>4.9000000000000004</v>
      </c>
      <c r="J44" s="209">
        <v>181.2</v>
      </c>
      <c r="K44" s="209">
        <v>5.6</v>
      </c>
      <c r="L44" s="209"/>
    </row>
    <row r="45" spans="1:12" ht="37.5" customHeight="1">
      <c r="A45" s="209" t="s">
        <v>589</v>
      </c>
      <c r="B45" s="370" t="s">
        <v>915</v>
      </c>
      <c r="C45" s="519" t="s">
        <v>1378</v>
      </c>
      <c r="D45" s="209">
        <v>0.5</v>
      </c>
      <c r="E45" s="209">
        <v>0</v>
      </c>
      <c r="F45" s="209">
        <v>7.0000000000000007E-2</v>
      </c>
      <c r="G45" s="209">
        <v>0</v>
      </c>
      <c r="H45" s="209">
        <v>0.1</v>
      </c>
      <c r="I45" s="209">
        <v>1.1000000000000001</v>
      </c>
      <c r="J45" s="209">
        <v>50.9</v>
      </c>
      <c r="K45" s="209">
        <v>7.7</v>
      </c>
      <c r="L45" s="209"/>
    </row>
    <row r="46" spans="1:12" ht="27">
      <c r="A46" s="215" t="s">
        <v>590</v>
      </c>
      <c r="B46" s="370" t="s">
        <v>916</v>
      </c>
      <c r="C46" s="519" t="s">
        <v>1379</v>
      </c>
      <c r="D46" s="209">
        <v>2.738</v>
      </c>
      <c r="E46" s="209">
        <v>0</v>
      </c>
      <c r="F46" s="209">
        <v>0.01</v>
      </c>
      <c r="G46" s="209">
        <v>9.9999999999999995E-7</v>
      </c>
      <c r="H46" s="209">
        <v>4.8633000000000006</v>
      </c>
      <c r="I46" s="209">
        <v>3.7</v>
      </c>
      <c r="J46" s="209">
        <v>157.1</v>
      </c>
      <c r="K46" s="209">
        <v>5.3</v>
      </c>
      <c r="L46" s="209"/>
    </row>
    <row r="47" spans="1:12" ht="27">
      <c r="A47" s="215" t="s">
        <v>591</v>
      </c>
      <c r="B47" s="370" t="s">
        <v>917</v>
      </c>
      <c r="C47" s="519" t="s">
        <v>1380</v>
      </c>
      <c r="D47" s="209">
        <v>1.5</v>
      </c>
      <c r="E47" s="209">
        <v>0</v>
      </c>
      <c r="F47" s="209">
        <v>0.3</v>
      </c>
      <c r="G47" s="209">
        <v>2.0000000000000002E-7</v>
      </c>
      <c r="H47" s="209">
        <v>0.34699999999999998</v>
      </c>
      <c r="I47" s="209">
        <v>1.4</v>
      </c>
      <c r="J47" s="209">
        <v>20.5</v>
      </c>
      <c r="K47" s="209">
        <v>8.1999999999999993</v>
      </c>
      <c r="L47" s="209"/>
    </row>
    <row r="48" spans="1:12" ht="40.200000000000003">
      <c r="A48" s="209" t="s">
        <v>592</v>
      </c>
      <c r="B48" s="370" t="s">
        <v>918</v>
      </c>
      <c r="C48" s="519" t="s">
        <v>1381</v>
      </c>
      <c r="D48" s="209">
        <v>0.4</v>
      </c>
      <c r="E48" s="209">
        <v>0</v>
      </c>
      <c r="F48" s="209">
        <v>0.01</v>
      </c>
      <c r="G48" s="209">
        <v>0</v>
      </c>
      <c r="H48" s="209">
        <v>0.34079999999999999</v>
      </c>
      <c r="I48" s="209">
        <v>8.6</v>
      </c>
      <c r="J48" s="209">
        <v>8.8000000000000007</v>
      </c>
      <c r="K48" s="209">
        <v>0.8</v>
      </c>
      <c r="L48" s="209"/>
    </row>
    <row r="49" spans="1:12" ht="46.5" customHeight="1">
      <c r="A49" s="209" t="s">
        <v>593</v>
      </c>
      <c r="B49" s="370" t="s">
        <v>919</v>
      </c>
      <c r="C49" s="519" t="s">
        <v>1382</v>
      </c>
      <c r="D49" s="209">
        <v>128.71360000000001</v>
      </c>
      <c r="E49" s="209">
        <v>0</v>
      </c>
      <c r="F49" s="209">
        <v>8.1999999999999993</v>
      </c>
      <c r="G49" s="209">
        <v>0</v>
      </c>
      <c r="H49" s="209">
        <v>8.6999999999999993</v>
      </c>
      <c r="I49" s="209">
        <v>21.2</v>
      </c>
      <c r="J49" s="209">
        <v>479.2</v>
      </c>
      <c r="K49" s="209">
        <v>115.1</v>
      </c>
      <c r="L49" s="209"/>
    </row>
    <row r="50" spans="1:12">
      <c r="A50" s="209" t="s">
        <v>594</v>
      </c>
      <c r="B50" s="370" t="s">
        <v>920</v>
      </c>
      <c r="C50" s="519" t="s">
        <v>1383</v>
      </c>
      <c r="D50" s="209">
        <v>10.9</v>
      </c>
      <c r="E50" s="209">
        <v>0</v>
      </c>
      <c r="F50" s="209">
        <v>0.2</v>
      </c>
      <c r="G50" s="209">
        <v>5.0000000000000001E-4</v>
      </c>
      <c r="H50" s="209">
        <v>7.740000000000001E-2</v>
      </c>
      <c r="I50" s="209">
        <v>0.5</v>
      </c>
      <c r="J50" s="209">
        <v>109.9</v>
      </c>
      <c r="K50" s="209">
        <v>113.5</v>
      </c>
      <c r="L50" s="209"/>
    </row>
    <row r="51" spans="1:12" ht="40.200000000000003">
      <c r="A51" s="215" t="s">
        <v>595</v>
      </c>
      <c r="B51" s="370" t="s">
        <v>921</v>
      </c>
      <c r="C51" s="519" t="s">
        <v>1384</v>
      </c>
      <c r="D51" s="209">
        <v>19.899999999999999</v>
      </c>
      <c r="E51" s="209">
        <v>0</v>
      </c>
      <c r="F51" s="209">
        <v>0.5</v>
      </c>
      <c r="G51" s="209">
        <v>5.9999999999999995E-4</v>
      </c>
      <c r="H51" s="209">
        <v>0.47589999999999999</v>
      </c>
      <c r="I51" s="209">
        <v>4.4000000000000004</v>
      </c>
      <c r="J51" s="209">
        <v>159.80000000000001</v>
      </c>
      <c r="K51" s="209">
        <v>75.7</v>
      </c>
      <c r="L51" s="209"/>
    </row>
    <row r="52" spans="1:12" ht="27">
      <c r="A52" s="215" t="s">
        <v>596</v>
      </c>
      <c r="B52" s="370" t="s">
        <v>922</v>
      </c>
      <c r="C52" s="519" t="s">
        <v>1385</v>
      </c>
      <c r="D52" s="209">
        <v>0.3</v>
      </c>
      <c r="E52" s="209">
        <v>0</v>
      </c>
      <c r="F52" s="209">
        <v>0.1</v>
      </c>
      <c r="G52" s="209">
        <v>0</v>
      </c>
      <c r="H52" s="209">
        <v>3.5999999999999997E-2</v>
      </c>
      <c r="I52" s="209">
        <v>0.1</v>
      </c>
      <c r="J52" s="209">
        <v>20.2</v>
      </c>
      <c r="K52" s="209">
        <v>12.5</v>
      </c>
      <c r="L52" s="209"/>
    </row>
    <row r="53" spans="1:12" ht="27">
      <c r="A53" s="215" t="s">
        <v>597</v>
      </c>
      <c r="B53" s="370" t="s">
        <v>923</v>
      </c>
      <c r="C53" s="519" t="s">
        <v>1386</v>
      </c>
      <c r="D53" s="209">
        <v>0.1</v>
      </c>
      <c r="E53" s="209">
        <v>0</v>
      </c>
      <c r="F53" s="209">
        <v>0.01</v>
      </c>
      <c r="G53" s="209">
        <v>0</v>
      </c>
      <c r="H53" s="209">
        <v>7.7799999999999994E-2</v>
      </c>
      <c r="I53" s="209">
        <v>1.2</v>
      </c>
      <c r="J53" s="209">
        <v>4.0999999999999996</v>
      </c>
      <c r="K53" s="209">
        <v>0.5</v>
      </c>
      <c r="L53" s="209"/>
    </row>
    <row r="54" spans="1:12">
      <c r="A54" s="216"/>
      <c r="B54" s="371"/>
      <c r="C54" s="520"/>
      <c r="D54" s="216"/>
      <c r="E54" s="216"/>
      <c r="F54" s="216"/>
      <c r="G54" s="216"/>
      <c r="H54" s="216"/>
      <c r="I54" s="216"/>
      <c r="J54" s="216"/>
      <c r="K54" s="216"/>
      <c r="L54" s="207"/>
    </row>
    <row r="55" spans="1:12">
      <c r="A55" s="622"/>
      <c r="B55" s="622"/>
      <c r="C55" s="622"/>
      <c r="D55" s="622"/>
      <c r="E55" s="622"/>
      <c r="F55" s="622"/>
      <c r="G55" s="622"/>
      <c r="H55" s="622"/>
      <c r="I55" s="622"/>
      <c r="J55" s="622"/>
      <c r="K55" s="622"/>
      <c r="L55" s="207"/>
    </row>
    <row r="56" spans="1:12">
      <c r="A56" s="620" t="s">
        <v>598</v>
      </c>
      <c r="B56" s="620"/>
      <c r="C56" s="620"/>
      <c r="D56" s="620"/>
      <c r="E56" s="620"/>
      <c r="F56" s="620"/>
      <c r="G56" s="620"/>
      <c r="H56" s="620"/>
      <c r="I56" s="620"/>
      <c r="J56" s="620"/>
      <c r="K56" s="620"/>
      <c r="L56" s="207"/>
    </row>
    <row r="57" spans="1:12">
      <c r="A57" s="624" t="s">
        <v>925</v>
      </c>
      <c r="B57" s="624"/>
      <c r="C57" s="624"/>
      <c r="D57" s="624"/>
      <c r="E57" s="624"/>
      <c r="F57" s="624"/>
      <c r="G57" s="624"/>
      <c r="H57" s="624"/>
      <c r="I57" s="624"/>
      <c r="J57" s="624"/>
      <c r="K57" s="624"/>
      <c r="L57" s="207"/>
    </row>
    <row r="58" spans="1:12">
      <c r="A58" s="617" t="s">
        <v>1387</v>
      </c>
      <c r="B58" s="617"/>
      <c r="C58" s="617"/>
      <c r="D58" s="617"/>
      <c r="E58" s="617"/>
      <c r="F58" s="617"/>
      <c r="G58" s="617"/>
      <c r="H58" s="617"/>
      <c r="I58" s="617"/>
      <c r="J58" s="617"/>
      <c r="K58" s="617"/>
      <c r="L58" s="207"/>
    </row>
    <row r="59" spans="1:12">
      <c r="A59" s="208"/>
      <c r="B59" s="365"/>
      <c r="C59" s="514"/>
      <c r="D59" s="209"/>
      <c r="E59" s="209"/>
      <c r="F59" s="209"/>
      <c r="G59" s="209"/>
      <c r="H59" s="209"/>
      <c r="I59" s="209"/>
      <c r="J59" s="209"/>
      <c r="K59" s="209"/>
      <c r="L59" s="207"/>
    </row>
    <row r="60" spans="1:12" ht="55.2">
      <c r="A60" s="210"/>
      <c r="B60" s="366"/>
      <c r="C60" s="515"/>
      <c r="D60" s="211" t="s">
        <v>570</v>
      </c>
      <c r="E60" s="211" t="s">
        <v>571</v>
      </c>
      <c r="F60" s="211" t="s">
        <v>572</v>
      </c>
      <c r="G60" s="211" t="s">
        <v>573</v>
      </c>
      <c r="H60" s="211" t="s">
        <v>574</v>
      </c>
      <c r="I60" s="211" t="s">
        <v>575</v>
      </c>
      <c r="J60" s="211" t="s">
        <v>576</v>
      </c>
      <c r="K60" s="211" t="s">
        <v>577</v>
      </c>
      <c r="L60" s="207"/>
    </row>
    <row r="61" spans="1:12" ht="58.2" customHeight="1">
      <c r="A61" s="210"/>
      <c r="B61" s="366"/>
      <c r="C61" s="515"/>
      <c r="D61" s="373" t="s">
        <v>898</v>
      </c>
      <c r="E61" s="373" t="s">
        <v>897</v>
      </c>
      <c r="F61" s="373" t="s">
        <v>899</v>
      </c>
      <c r="G61" s="373" t="s">
        <v>900</v>
      </c>
      <c r="H61" s="373" t="s">
        <v>901</v>
      </c>
      <c r="I61" s="373" t="s">
        <v>902</v>
      </c>
      <c r="J61" s="373" t="s">
        <v>903</v>
      </c>
      <c r="K61" s="373" t="s">
        <v>904</v>
      </c>
      <c r="L61" s="207"/>
    </row>
    <row r="62" spans="1:12" s="513" customFormat="1" ht="67.2" customHeight="1">
      <c r="A62" s="512"/>
      <c r="B62" s="512"/>
      <c r="C62" s="512"/>
      <c r="D62" s="513" t="s">
        <v>1360</v>
      </c>
      <c r="E62" s="513" t="s">
        <v>1361</v>
      </c>
      <c r="F62" s="513" t="s">
        <v>1362</v>
      </c>
      <c r="G62" s="513" t="s">
        <v>1363</v>
      </c>
      <c r="H62" s="513" t="s">
        <v>1364</v>
      </c>
      <c r="I62" s="513" t="s">
        <v>1365</v>
      </c>
      <c r="J62" s="513" t="s">
        <v>1366</v>
      </c>
      <c r="K62" s="513" t="s">
        <v>1367</v>
      </c>
      <c r="L62" s="512"/>
    </row>
    <row r="63" spans="1:12" ht="27">
      <c r="A63" s="212" t="s">
        <v>578</v>
      </c>
      <c r="B63" s="368" t="s">
        <v>905</v>
      </c>
      <c r="C63" s="517" t="s">
        <v>1368</v>
      </c>
      <c r="D63" s="212">
        <v>2138.3000000000002</v>
      </c>
      <c r="E63" s="212">
        <v>177.5</v>
      </c>
      <c r="F63" s="212">
        <v>314.60000000000002</v>
      </c>
      <c r="G63" s="212">
        <v>61.7</v>
      </c>
      <c r="H63" s="212">
        <v>518.5</v>
      </c>
      <c r="I63" s="212">
        <v>545</v>
      </c>
      <c r="J63" s="212">
        <v>12709.9</v>
      </c>
      <c r="K63" s="212">
        <v>2923.1</v>
      </c>
      <c r="L63" s="207"/>
    </row>
    <row r="64" spans="1:12">
      <c r="A64" s="212"/>
      <c r="B64" s="369"/>
      <c r="C64" s="518"/>
      <c r="D64" s="212"/>
      <c r="E64" s="212"/>
      <c r="F64" s="212"/>
      <c r="G64" s="212"/>
      <c r="H64" s="212"/>
      <c r="I64" s="212"/>
      <c r="J64" s="212"/>
      <c r="K64" s="212"/>
      <c r="L64" s="207"/>
    </row>
    <row r="65" spans="1:12" ht="27">
      <c r="A65" s="209" t="s">
        <v>579</v>
      </c>
      <c r="B65" s="370" t="s">
        <v>906</v>
      </c>
      <c r="C65" s="519" t="s">
        <v>1369</v>
      </c>
      <c r="D65" s="209">
        <v>1.4</v>
      </c>
      <c r="E65" s="209">
        <v>0</v>
      </c>
      <c r="F65" s="209">
        <v>0.1</v>
      </c>
      <c r="G65" s="209">
        <v>0</v>
      </c>
      <c r="H65" s="209">
        <v>4.5999999999999996</v>
      </c>
      <c r="I65" s="209">
        <v>3.6</v>
      </c>
      <c r="J65" s="209">
        <v>186.3</v>
      </c>
      <c r="K65" s="209">
        <v>0.1</v>
      </c>
      <c r="L65" s="207"/>
    </row>
    <row r="66" spans="1:12" ht="27">
      <c r="A66" s="209" t="s">
        <v>580</v>
      </c>
      <c r="B66" s="370" t="s">
        <v>907</v>
      </c>
      <c r="C66" s="519" t="s">
        <v>1370</v>
      </c>
      <c r="D66" s="209">
        <v>895.5</v>
      </c>
      <c r="E66" s="209">
        <v>17.8</v>
      </c>
      <c r="F66" s="209">
        <v>13.3</v>
      </c>
      <c r="G66" s="209">
        <v>0.1</v>
      </c>
      <c r="H66" s="209">
        <v>30</v>
      </c>
      <c r="I66" s="209">
        <v>12.4</v>
      </c>
      <c r="J66" s="209">
        <v>169.7</v>
      </c>
      <c r="K66" s="209">
        <v>0.4</v>
      </c>
      <c r="L66" s="207"/>
    </row>
    <row r="67" spans="1:12" ht="27">
      <c r="A67" s="209" t="s">
        <v>581</v>
      </c>
      <c r="B67" s="370" t="s">
        <v>908</v>
      </c>
      <c r="C67" s="519" t="s">
        <v>1371</v>
      </c>
      <c r="D67" s="209">
        <v>209.8</v>
      </c>
      <c r="E67" s="209">
        <v>159.69999999999999</v>
      </c>
      <c r="F67" s="209">
        <v>65.099999999999994</v>
      </c>
      <c r="G67" s="209">
        <v>16.7</v>
      </c>
      <c r="H67" s="209">
        <v>116.1</v>
      </c>
      <c r="I67" s="209">
        <v>13.2</v>
      </c>
      <c r="J67" s="209">
        <v>860.3</v>
      </c>
      <c r="K67" s="209">
        <v>98.2</v>
      </c>
      <c r="L67" s="207"/>
    </row>
    <row r="68" spans="1:12" ht="66.599999999999994">
      <c r="A68" s="215" t="s">
        <v>582</v>
      </c>
      <c r="B68" s="370" t="s">
        <v>909</v>
      </c>
      <c r="C68" s="519" t="s">
        <v>1372</v>
      </c>
      <c r="D68" s="209">
        <v>836.5</v>
      </c>
      <c r="E68" s="209">
        <v>0</v>
      </c>
      <c r="F68" s="209">
        <v>228.4</v>
      </c>
      <c r="G68" s="209">
        <v>43.6</v>
      </c>
      <c r="H68" s="209">
        <v>45.8</v>
      </c>
      <c r="I68" s="209">
        <v>78.7</v>
      </c>
      <c r="J68" s="209">
        <v>9827.4</v>
      </c>
      <c r="K68" s="209">
        <v>2461.9</v>
      </c>
      <c r="L68" s="207"/>
    </row>
    <row r="69" spans="1:12" ht="53.4">
      <c r="A69" s="215" t="s">
        <v>583</v>
      </c>
      <c r="B69" s="370" t="s">
        <v>910</v>
      </c>
      <c r="C69" s="519" t="s">
        <v>1373</v>
      </c>
      <c r="D69" s="209">
        <v>0.1</v>
      </c>
      <c r="E69" s="209">
        <v>0</v>
      </c>
      <c r="F69" s="209">
        <v>0.03</v>
      </c>
      <c r="G69" s="209">
        <v>0.1</v>
      </c>
      <c r="H69" s="209">
        <v>7</v>
      </c>
      <c r="I69" s="209">
        <v>4</v>
      </c>
      <c r="J69" s="209">
        <v>239.8</v>
      </c>
      <c r="K69" s="209">
        <v>0.7</v>
      </c>
      <c r="L69" s="207"/>
    </row>
    <row r="70" spans="1:12">
      <c r="A70" s="209" t="s">
        <v>584</v>
      </c>
      <c r="B70" s="370" t="s">
        <v>891</v>
      </c>
      <c r="C70" s="519" t="s">
        <v>1355</v>
      </c>
      <c r="D70" s="209">
        <v>1.5</v>
      </c>
      <c r="E70" s="209">
        <v>0</v>
      </c>
      <c r="F70" s="209">
        <v>0.1</v>
      </c>
      <c r="G70" s="209">
        <v>0.7</v>
      </c>
      <c r="H70" s="209">
        <v>20.2</v>
      </c>
      <c r="I70" s="209">
        <v>4</v>
      </c>
      <c r="J70" s="209">
        <v>84.3</v>
      </c>
      <c r="K70" s="209">
        <v>5.9</v>
      </c>
      <c r="L70" s="207"/>
    </row>
    <row r="71" spans="1:12" ht="40.200000000000003">
      <c r="A71" s="215" t="s">
        <v>585</v>
      </c>
      <c r="B71" s="370" t="s">
        <v>911</v>
      </c>
      <c r="C71" s="519" t="s">
        <v>1374</v>
      </c>
      <c r="D71" s="209">
        <v>36.6</v>
      </c>
      <c r="E71" s="209">
        <v>0</v>
      </c>
      <c r="F71" s="209">
        <v>0.02</v>
      </c>
      <c r="G71" s="209">
        <v>3.0000000000000001E-3</v>
      </c>
      <c r="H71" s="209">
        <v>259.89999999999998</v>
      </c>
      <c r="I71" s="209">
        <v>389.1</v>
      </c>
      <c r="J71" s="209">
        <v>189.4</v>
      </c>
      <c r="K71" s="209">
        <v>8.6</v>
      </c>
      <c r="L71" s="207"/>
    </row>
    <row r="72" spans="1:12" ht="27">
      <c r="A72" s="209" t="s">
        <v>586</v>
      </c>
      <c r="B72" s="370" t="s">
        <v>912</v>
      </c>
      <c r="C72" s="519" t="s">
        <v>1375</v>
      </c>
      <c r="D72" s="209">
        <v>9.4</v>
      </c>
      <c r="E72" s="209">
        <v>0</v>
      </c>
      <c r="F72" s="209">
        <v>0.03</v>
      </c>
      <c r="G72" s="209">
        <v>0.5</v>
      </c>
      <c r="H72" s="209">
        <v>23.6</v>
      </c>
      <c r="I72" s="209">
        <v>3.7</v>
      </c>
      <c r="J72" s="209">
        <v>67.400000000000006</v>
      </c>
      <c r="K72" s="209">
        <v>13.7</v>
      </c>
      <c r="L72" s="207"/>
    </row>
    <row r="73" spans="1:12" ht="27">
      <c r="A73" s="209" t="s">
        <v>587</v>
      </c>
      <c r="B73" s="370" t="s">
        <v>913</v>
      </c>
      <c r="C73" s="519" t="s">
        <v>1376</v>
      </c>
      <c r="D73" s="209">
        <v>0.04</v>
      </c>
      <c r="E73" s="209">
        <v>0</v>
      </c>
      <c r="F73" s="209">
        <v>0.01</v>
      </c>
      <c r="G73" s="209">
        <v>0</v>
      </c>
      <c r="H73" s="209">
        <v>0.1</v>
      </c>
      <c r="I73" s="209">
        <v>0.2</v>
      </c>
      <c r="J73" s="209">
        <v>82.9</v>
      </c>
      <c r="K73" s="209">
        <v>4.2</v>
      </c>
      <c r="L73" s="207"/>
    </row>
    <row r="74" spans="1:12" ht="27">
      <c r="A74" s="209" t="s">
        <v>588</v>
      </c>
      <c r="B74" s="370" t="s">
        <v>914</v>
      </c>
      <c r="C74" s="519" t="s">
        <v>1377</v>
      </c>
      <c r="D74" s="209">
        <v>0.44839999999999997</v>
      </c>
      <c r="E74" s="209">
        <v>0</v>
      </c>
      <c r="F74" s="209">
        <v>0</v>
      </c>
      <c r="G74" s="209">
        <v>0</v>
      </c>
      <c r="H74" s="209">
        <v>0.6</v>
      </c>
      <c r="I74" s="209">
        <v>3.8</v>
      </c>
      <c r="J74" s="209">
        <v>139.5</v>
      </c>
      <c r="K74" s="209">
        <v>6.4</v>
      </c>
      <c r="L74" s="207"/>
    </row>
    <row r="75" spans="1:12" ht="40.200000000000003">
      <c r="A75" s="209" t="s">
        <v>589</v>
      </c>
      <c r="B75" s="370" t="s">
        <v>915</v>
      </c>
      <c r="C75" s="519" t="s">
        <v>1378</v>
      </c>
      <c r="D75" s="209">
        <v>0.5</v>
      </c>
      <c r="E75" s="209">
        <v>0</v>
      </c>
      <c r="F75" s="209">
        <v>0.02</v>
      </c>
      <c r="G75" s="209">
        <v>0</v>
      </c>
      <c r="H75" s="209">
        <v>0.14930000000000002</v>
      </c>
      <c r="I75" s="209">
        <v>1</v>
      </c>
      <c r="J75" s="209">
        <v>18</v>
      </c>
      <c r="K75" s="209">
        <v>3.8</v>
      </c>
      <c r="L75" s="207"/>
    </row>
    <row r="76" spans="1:12" ht="27">
      <c r="A76" s="215" t="s">
        <v>590</v>
      </c>
      <c r="B76" s="370" t="s">
        <v>916</v>
      </c>
      <c r="C76" s="519" t="s">
        <v>1379</v>
      </c>
      <c r="D76" s="209">
        <v>3.3</v>
      </c>
      <c r="E76" s="209">
        <v>0</v>
      </c>
      <c r="F76" s="209">
        <v>0</v>
      </c>
      <c r="G76" s="209">
        <v>1E-3</v>
      </c>
      <c r="H76" s="209">
        <v>6.2</v>
      </c>
      <c r="I76" s="209">
        <v>7.6</v>
      </c>
      <c r="J76" s="209">
        <v>107.6</v>
      </c>
      <c r="K76" s="209">
        <v>6.1</v>
      </c>
      <c r="L76" s="207"/>
    </row>
    <row r="77" spans="1:12" ht="27">
      <c r="A77" s="215" t="s">
        <v>591</v>
      </c>
      <c r="B77" s="370" t="s">
        <v>917</v>
      </c>
      <c r="C77" s="519" t="s">
        <v>1380</v>
      </c>
      <c r="D77" s="209">
        <v>1.3</v>
      </c>
      <c r="E77" s="209">
        <v>0</v>
      </c>
      <c r="F77" s="209">
        <v>0.1</v>
      </c>
      <c r="G77" s="209">
        <v>2.0000000000000001E-4</v>
      </c>
      <c r="H77" s="209">
        <v>0.2</v>
      </c>
      <c r="I77" s="209">
        <v>3.1</v>
      </c>
      <c r="J77" s="209">
        <v>20.6</v>
      </c>
      <c r="K77" s="209">
        <v>8.6</v>
      </c>
      <c r="L77" s="207"/>
    </row>
    <row r="78" spans="1:12" ht="40.200000000000003">
      <c r="A78" s="209" t="s">
        <v>592</v>
      </c>
      <c r="B78" s="370" t="s">
        <v>918</v>
      </c>
      <c r="C78" s="519" t="s">
        <v>1381</v>
      </c>
      <c r="D78" s="209">
        <v>0.4</v>
      </c>
      <c r="E78" s="209">
        <v>0</v>
      </c>
      <c r="F78" s="209">
        <v>0.01</v>
      </c>
      <c r="G78" s="209">
        <v>0</v>
      </c>
      <c r="H78" s="209">
        <v>0.1</v>
      </c>
      <c r="I78" s="209">
        <v>8.6999999999999993</v>
      </c>
      <c r="J78" s="209">
        <v>10.9</v>
      </c>
      <c r="K78" s="209">
        <v>0.4209</v>
      </c>
      <c r="L78" s="207"/>
    </row>
    <row r="79" spans="1:12" ht="53.4">
      <c r="A79" s="209" t="s">
        <v>593</v>
      </c>
      <c r="B79" s="370" t="s">
        <v>919</v>
      </c>
      <c r="C79" s="519" t="s">
        <v>1382</v>
      </c>
      <c r="D79" s="209">
        <v>111.7</v>
      </c>
      <c r="E79" s="209">
        <v>0</v>
      </c>
      <c r="F79" s="209">
        <v>6.9</v>
      </c>
      <c r="G79" s="209">
        <v>2E-3</v>
      </c>
      <c r="H79" s="209">
        <v>3.3</v>
      </c>
      <c r="I79" s="209">
        <v>8.1999999999999993</v>
      </c>
      <c r="J79" s="209">
        <v>429.9</v>
      </c>
      <c r="K79" s="209">
        <v>107.7</v>
      </c>
      <c r="L79" s="207"/>
    </row>
    <row r="80" spans="1:12">
      <c r="A80" s="209" t="s">
        <v>594</v>
      </c>
      <c r="B80" s="370" t="s">
        <v>920</v>
      </c>
      <c r="C80" s="519" t="s">
        <v>1383</v>
      </c>
      <c r="D80" s="209">
        <v>10.4</v>
      </c>
      <c r="E80" s="209">
        <v>0</v>
      </c>
      <c r="F80" s="209">
        <v>0.1</v>
      </c>
      <c r="G80" s="209">
        <v>5.0000000000000001E-4</v>
      </c>
      <c r="H80" s="209">
        <v>0.1</v>
      </c>
      <c r="I80" s="209">
        <v>0.6</v>
      </c>
      <c r="J80" s="209">
        <v>95.4</v>
      </c>
      <c r="K80" s="209">
        <v>111.3</v>
      </c>
      <c r="L80" s="207"/>
    </row>
    <row r="81" spans="1:12" ht="40.200000000000003">
      <c r="A81" s="215" t="s">
        <v>595</v>
      </c>
      <c r="B81" s="370" t="s">
        <v>921</v>
      </c>
      <c r="C81" s="519" t="s">
        <v>1384</v>
      </c>
      <c r="D81" s="209">
        <v>19.2</v>
      </c>
      <c r="E81" s="209">
        <v>0</v>
      </c>
      <c r="F81" s="209">
        <v>0.24669999999999997</v>
      </c>
      <c r="G81" s="209">
        <v>4.0000000000000001E-3</v>
      </c>
      <c r="H81" s="209">
        <v>0.5</v>
      </c>
      <c r="I81" s="209">
        <v>2.6</v>
      </c>
      <c r="J81" s="209">
        <v>162.1</v>
      </c>
      <c r="K81" s="209">
        <v>73.8</v>
      </c>
      <c r="L81" s="207"/>
    </row>
    <row r="82" spans="1:12" ht="27">
      <c r="A82" s="215" t="s">
        <v>596</v>
      </c>
      <c r="B82" s="370" t="s">
        <v>922</v>
      </c>
      <c r="C82" s="519" t="s">
        <v>1385</v>
      </c>
      <c r="D82" s="209">
        <v>0.2</v>
      </c>
      <c r="E82" s="209">
        <v>0</v>
      </c>
      <c r="F82" s="209">
        <v>0.1</v>
      </c>
      <c r="G82" s="209">
        <v>0</v>
      </c>
      <c r="H82" s="209">
        <v>0.02</v>
      </c>
      <c r="I82" s="209">
        <v>0.1</v>
      </c>
      <c r="J82" s="209">
        <v>14.1</v>
      </c>
      <c r="K82" s="209">
        <v>10.7</v>
      </c>
      <c r="L82" s="207"/>
    </row>
    <row r="83" spans="1:12" ht="27">
      <c r="A83" s="215" t="s">
        <v>597</v>
      </c>
      <c r="B83" s="370" t="s">
        <v>923</v>
      </c>
      <c r="C83" s="519" t="s">
        <v>1386</v>
      </c>
      <c r="D83" s="209">
        <v>0.03</v>
      </c>
      <c r="E83" s="209">
        <v>0</v>
      </c>
      <c r="F83" s="209">
        <v>0.01</v>
      </c>
      <c r="G83" s="209">
        <v>0</v>
      </c>
      <c r="H83" s="209">
        <v>7.0000000000000007E-2</v>
      </c>
      <c r="I83" s="209">
        <v>0.4</v>
      </c>
      <c r="J83" s="209">
        <v>4.3</v>
      </c>
      <c r="K83" s="209">
        <v>0.6</v>
      </c>
      <c r="L83" s="207"/>
    </row>
    <row r="84" spans="1:12">
      <c r="A84" s="216"/>
      <c r="B84" s="371"/>
      <c r="C84" s="520"/>
      <c r="D84" s="216"/>
      <c r="E84" s="216"/>
      <c r="F84" s="216"/>
      <c r="G84" s="216"/>
      <c r="H84" s="216"/>
      <c r="I84" s="216"/>
      <c r="J84" s="216"/>
      <c r="K84" s="216"/>
      <c r="L84" s="207"/>
    </row>
    <row r="85" spans="1:12">
      <c r="A85" s="217"/>
      <c r="B85" s="365"/>
      <c r="C85" s="514"/>
      <c r="D85" s="217"/>
      <c r="E85" s="217"/>
      <c r="F85" s="217"/>
      <c r="G85" s="217"/>
      <c r="H85" s="217"/>
      <c r="I85" s="217"/>
      <c r="J85" s="217"/>
      <c r="K85" s="217"/>
      <c r="L85" s="207"/>
    </row>
    <row r="86" spans="1:12">
      <c r="A86" s="620" t="s">
        <v>599</v>
      </c>
      <c r="B86" s="620"/>
      <c r="C86" s="620"/>
      <c r="D86" s="620"/>
      <c r="E86" s="620"/>
      <c r="F86" s="620"/>
      <c r="G86" s="620"/>
      <c r="H86" s="620"/>
      <c r="I86" s="620"/>
      <c r="J86" s="620"/>
      <c r="K86" s="620"/>
      <c r="L86" s="207"/>
    </row>
    <row r="87" spans="1:12">
      <c r="A87" s="624" t="s">
        <v>924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207"/>
    </row>
    <row r="88" spans="1:12">
      <c r="A88" s="617" t="s">
        <v>1388</v>
      </c>
      <c r="B88" s="617"/>
      <c r="C88" s="617"/>
      <c r="D88" s="617"/>
      <c r="E88" s="617"/>
      <c r="F88" s="617"/>
      <c r="G88" s="617"/>
      <c r="H88" s="617"/>
      <c r="I88" s="617"/>
      <c r="J88" s="617"/>
      <c r="K88" s="617"/>
      <c r="L88" s="207"/>
    </row>
    <row r="89" spans="1:12">
      <c r="A89" s="208"/>
      <c r="B89" s="365"/>
      <c r="C89" s="514"/>
      <c r="D89" s="218"/>
      <c r="E89" s="218"/>
      <c r="F89" s="216"/>
      <c r="G89" s="216"/>
      <c r="H89" s="216"/>
      <c r="I89" s="216"/>
      <c r="J89" s="216"/>
      <c r="K89" s="216"/>
      <c r="L89" s="207"/>
    </row>
    <row r="90" spans="1:12" ht="55.2">
      <c r="A90" s="210"/>
      <c r="B90" s="366"/>
      <c r="C90" s="515"/>
      <c r="D90" s="211" t="s">
        <v>570</v>
      </c>
      <c r="E90" s="211" t="s">
        <v>571</v>
      </c>
      <c r="F90" s="211" t="s">
        <v>572</v>
      </c>
      <c r="G90" s="211" t="s">
        <v>573</v>
      </c>
      <c r="H90" s="211" t="s">
        <v>574</v>
      </c>
      <c r="I90" s="211" t="s">
        <v>575</v>
      </c>
      <c r="J90" s="211" t="s">
        <v>576</v>
      </c>
      <c r="K90" s="211" t="s">
        <v>577</v>
      </c>
      <c r="L90" s="207"/>
    </row>
    <row r="91" spans="1:12" ht="55.2" customHeight="1">
      <c r="A91" s="210"/>
      <c r="B91" s="366"/>
      <c r="C91" s="515"/>
      <c r="D91" s="373" t="s">
        <v>898</v>
      </c>
      <c r="E91" s="373" t="s">
        <v>897</v>
      </c>
      <c r="F91" s="373" t="s">
        <v>899</v>
      </c>
      <c r="G91" s="373" t="s">
        <v>900</v>
      </c>
      <c r="H91" s="373" t="s">
        <v>901</v>
      </c>
      <c r="I91" s="373" t="s">
        <v>902</v>
      </c>
      <c r="J91" s="373" t="s">
        <v>903</v>
      </c>
      <c r="K91" s="373" t="s">
        <v>904</v>
      </c>
      <c r="L91" s="207"/>
    </row>
    <row r="92" spans="1:12" s="513" customFormat="1" ht="67.2" customHeight="1">
      <c r="A92" s="512"/>
      <c r="B92" s="512"/>
      <c r="C92" s="512"/>
      <c r="D92" s="513" t="s">
        <v>1360</v>
      </c>
      <c r="E92" s="513" t="s">
        <v>1361</v>
      </c>
      <c r="F92" s="513" t="s">
        <v>1362</v>
      </c>
      <c r="G92" s="513" t="s">
        <v>1363</v>
      </c>
      <c r="H92" s="513" t="s">
        <v>1364</v>
      </c>
      <c r="I92" s="513" t="s">
        <v>1365</v>
      </c>
      <c r="J92" s="513" t="s">
        <v>1366</v>
      </c>
      <c r="K92" s="513" t="s">
        <v>1367</v>
      </c>
      <c r="L92" s="512"/>
    </row>
    <row r="93" spans="1:12" ht="27">
      <c r="A93" s="212" t="s">
        <v>578</v>
      </c>
      <c r="B93" s="368" t="s">
        <v>905</v>
      </c>
      <c r="C93" s="517" t="s">
        <v>1368</v>
      </c>
      <c r="D93" s="212">
        <v>2157.8000000000002</v>
      </c>
      <c r="E93" s="212">
        <v>186.69300000000001</v>
      </c>
      <c r="F93" s="212">
        <v>298.87970000000001</v>
      </c>
      <c r="G93" s="212">
        <v>126.1433</v>
      </c>
      <c r="H93" s="212">
        <v>641.23590000000002</v>
      </c>
      <c r="I93" s="212">
        <v>576.37580000000003</v>
      </c>
      <c r="J93" s="212">
        <v>12599.560599999999</v>
      </c>
      <c r="K93" s="212">
        <v>2636.6599000000001</v>
      </c>
      <c r="L93" s="207"/>
    </row>
    <row r="94" spans="1:12">
      <c r="A94" s="212"/>
      <c r="B94" s="369"/>
      <c r="C94" s="518"/>
      <c r="D94" s="212"/>
      <c r="E94" s="212"/>
      <c r="F94" s="212"/>
      <c r="G94" s="212"/>
      <c r="H94" s="212"/>
      <c r="I94" s="212"/>
      <c r="J94" s="212"/>
      <c r="K94" s="212"/>
      <c r="L94" s="207"/>
    </row>
    <row r="95" spans="1:12" ht="27">
      <c r="A95" s="209" t="s">
        <v>579</v>
      </c>
      <c r="B95" s="370" t="s">
        <v>906</v>
      </c>
      <c r="C95" s="519" t="s">
        <v>1369</v>
      </c>
      <c r="D95" s="209">
        <v>13.842700000000001</v>
      </c>
      <c r="E95" s="209">
        <v>0</v>
      </c>
      <c r="F95" s="209">
        <v>5.3100000000000001E-2</v>
      </c>
      <c r="G95" s="209">
        <v>0</v>
      </c>
      <c r="H95" s="209">
        <v>3.3143000000000002</v>
      </c>
      <c r="I95" s="209">
        <v>1.2855000000000001</v>
      </c>
      <c r="J95" s="209">
        <v>178.2766</v>
      </c>
      <c r="K95" s="209">
        <v>5.5200000000000006E-2</v>
      </c>
      <c r="L95" s="207"/>
    </row>
    <row r="96" spans="1:12" ht="27">
      <c r="A96" s="209" t="s">
        <v>580</v>
      </c>
      <c r="B96" s="370" t="s">
        <v>907</v>
      </c>
      <c r="C96" s="519" t="s">
        <v>1370</v>
      </c>
      <c r="D96" s="209">
        <v>1048.6278</v>
      </c>
      <c r="E96" s="209">
        <v>141.6284</v>
      </c>
      <c r="F96" s="209">
        <v>4.0918999999999999</v>
      </c>
      <c r="G96" s="209">
        <v>0.22269999999999998</v>
      </c>
      <c r="H96" s="209">
        <v>28.0914</v>
      </c>
      <c r="I96" s="209">
        <v>4.3028000000000004</v>
      </c>
      <c r="J96" s="209">
        <v>143.29239999999999</v>
      </c>
      <c r="K96" s="209">
        <v>0.36010000000000003</v>
      </c>
      <c r="L96" s="207"/>
    </row>
    <row r="97" spans="1:12" ht="27">
      <c r="A97" s="209" t="s">
        <v>581</v>
      </c>
      <c r="B97" s="370" t="s">
        <v>908</v>
      </c>
      <c r="C97" s="519" t="s">
        <v>1371</v>
      </c>
      <c r="D97" s="209">
        <v>246.25989999999999</v>
      </c>
      <c r="E97" s="209">
        <v>45.064599999999999</v>
      </c>
      <c r="F97" s="209">
        <v>90.310699999999997</v>
      </c>
      <c r="G97" s="209">
        <v>89.12230000000001</v>
      </c>
      <c r="H97" s="209">
        <v>156.14329999999998</v>
      </c>
      <c r="I97" s="209">
        <v>81.638499999999993</v>
      </c>
      <c r="J97" s="209">
        <v>979.5829</v>
      </c>
      <c r="K97" s="209">
        <v>205.04170000000002</v>
      </c>
      <c r="L97" s="207"/>
    </row>
    <row r="98" spans="1:12" ht="66.599999999999994">
      <c r="A98" s="215" t="s">
        <v>582</v>
      </c>
      <c r="B98" s="370" t="s">
        <v>909</v>
      </c>
      <c r="C98" s="519" t="s">
        <v>1372</v>
      </c>
      <c r="D98" s="209">
        <v>630.00069999999994</v>
      </c>
      <c r="E98" s="209">
        <v>0</v>
      </c>
      <c r="F98" s="209">
        <v>200.44970000000001</v>
      </c>
      <c r="G98" s="209">
        <v>33.826999999999998</v>
      </c>
      <c r="H98" s="209">
        <v>2.9126999999999996</v>
      </c>
      <c r="I98" s="209">
        <v>4.4528999999999996</v>
      </c>
      <c r="J98" s="209">
        <v>9719.7628999999997</v>
      </c>
      <c r="K98" s="209">
        <v>2111.8187000000003</v>
      </c>
      <c r="L98" s="207"/>
    </row>
    <row r="99" spans="1:12" ht="53.4">
      <c r="A99" s="215" t="s">
        <v>583</v>
      </c>
      <c r="B99" s="370" t="s">
        <v>910</v>
      </c>
      <c r="C99" s="519" t="s">
        <v>1373</v>
      </c>
      <c r="D99" s="209">
        <v>0.1211</v>
      </c>
      <c r="E99" s="209">
        <v>0</v>
      </c>
      <c r="F99" s="209">
        <v>2.87E-2</v>
      </c>
      <c r="G99" s="209">
        <v>0</v>
      </c>
      <c r="H99" s="209">
        <v>7.1208999999999998</v>
      </c>
      <c r="I99" s="209">
        <v>7.1766999999999994</v>
      </c>
      <c r="J99" s="209">
        <v>220.72829999999999</v>
      </c>
      <c r="K99" s="209">
        <v>0.59499999999999997</v>
      </c>
      <c r="L99" s="207"/>
    </row>
    <row r="100" spans="1:12">
      <c r="A100" s="209" t="s">
        <v>584</v>
      </c>
      <c r="B100" s="370" t="s">
        <v>891</v>
      </c>
      <c r="C100" s="519" t="s">
        <v>1355</v>
      </c>
      <c r="D100" s="209">
        <v>13.109</v>
      </c>
      <c r="E100" s="209">
        <v>0</v>
      </c>
      <c r="F100" s="209">
        <v>0.1076</v>
      </c>
      <c r="G100" s="209">
        <v>1.4562999999999999</v>
      </c>
      <c r="H100" s="209">
        <v>36.793500000000002</v>
      </c>
      <c r="I100" s="209">
        <v>4.9473000000000003</v>
      </c>
      <c r="J100" s="209">
        <v>76.530799999999999</v>
      </c>
      <c r="K100" s="209">
        <v>3.9883000000000002</v>
      </c>
      <c r="L100" s="207"/>
    </row>
    <row r="101" spans="1:12" ht="40.200000000000003">
      <c r="A101" s="215" t="s">
        <v>585</v>
      </c>
      <c r="B101" s="370" t="s">
        <v>911</v>
      </c>
      <c r="C101" s="519" t="s">
        <v>1374</v>
      </c>
      <c r="D101" s="209">
        <v>43.1</v>
      </c>
      <c r="E101" s="209">
        <v>0</v>
      </c>
      <c r="F101" s="209">
        <v>2.1899999999999999E-2</v>
      </c>
      <c r="G101" s="209">
        <v>5.0000000000000001E-3</v>
      </c>
      <c r="H101" s="209">
        <v>381.20690000000002</v>
      </c>
      <c r="I101" s="209">
        <v>442.45590000000004</v>
      </c>
      <c r="J101" s="209">
        <v>97.082700000000003</v>
      </c>
      <c r="K101" s="209">
        <v>6.3543000000000003</v>
      </c>
      <c r="L101" s="207"/>
    </row>
    <row r="102" spans="1:12" ht="27">
      <c r="A102" s="209" t="s">
        <v>586</v>
      </c>
      <c r="B102" s="370" t="s">
        <v>912</v>
      </c>
      <c r="C102" s="519" t="s">
        <v>1375</v>
      </c>
      <c r="D102" s="209">
        <v>9.9673999999999996</v>
      </c>
      <c r="E102" s="209">
        <v>0</v>
      </c>
      <c r="F102" s="209">
        <v>2.98E-2</v>
      </c>
      <c r="G102" s="209">
        <v>0.43149999999999999</v>
      </c>
      <c r="H102" s="209">
        <v>14.999799999999999</v>
      </c>
      <c r="I102" s="209">
        <v>4.0792999999999999</v>
      </c>
      <c r="J102" s="209">
        <v>70.973100000000002</v>
      </c>
      <c r="K102" s="209">
        <v>14.895200000000001</v>
      </c>
      <c r="L102" s="207"/>
    </row>
    <row r="103" spans="1:12" ht="27">
      <c r="A103" s="209" t="s">
        <v>587</v>
      </c>
      <c r="B103" s="370" t="s">
        <v>913</v>
      </c>
      <c r="C103" s="519" t="s">
        <v>1376</v>
      </c>
      <c r="D103" s="209">
        <v>3.4000000000000002E-2</v>
      </c>
      <c r="E103" s="209">
        <v>0</v>
      </c>
      <c r="F103" s="209">
        <v>8.199999999999999E-3</v>
      </c>
      <c r="G103" s="209">
        <v>0</v>
      </c>
      <c r="H103" s="209">
        <v>0.17809999999999998</v>
      </c>
      <c r="I103" s="209">
        <v>0.18809999999999999</v>
      </c>
      <c r="J103" s="209">
        <v>29.902000000000001</v>
      </c>
      <c r="K103" s="209">
        <v>3.7811999999999997</v>
      </c>
      <c r="L103" s="207"/>
    </row>
    <row r="104" spans="1:12" ht="27">
      <c r="A104" s="209" t="s">
        <v>588</v>
      </c>
      <c r="B104" s="370" t="s">
        <v>914</v>
      </c>
      <c r="C104" s="519" t="s">
        <v>1377</v>
      </c>
      <c r="D104" s="209">
        <v>3.1199999999999999E-2</v>
      </c>
      <c r="E104" s="209">
        <v>0</v>
      </c>
      <c r="F104" s="209">
        <v>5.9999999999999995E-4</v>
      </c>
      <c r="G104" s="209">
        <v>0</v>
      </c>
      <c r="H104" s="209">
        <v>0.45979999999999999</v>
      </c>
      <c r="I104" s="209">
        <v>2.4790000000000001</v>
      </c>
      <c r="J104" s="209">
        <v>206.98699999999999</v>
      </c>
      <c r="K104" s="209">
        <v>5.2938999999999998</v>
      </c>
      <c r="L104" s="207"/>
    </row>
    <row r="105" spans="1:12" ht="40.200000000000003">
      <c r="A105" s="209" t="s">
        <v>589</v>
      </c>
      <c r="B105" s="370" t="s">
        <v>915</v>
      </c>
      <c r="C105" s="519" t="s">
        <v>1378</v>
      </c>
      <c r="D105" s="209">
        <v>0.39300000000000002</v>
      </c>
      <c r="E105" s="209">
        <v>0</v>
      </c>
      <c r="F105" s="209">
        <v>1.6E-2</v>
      </c>
      <c r="G105" s="209">
        <v>0</v>
      </c>
      <c r="H105" s="209">
        <v>0.15780000000000002</v>
      </c>
      <c r="I105" s="209">
        <v>0.89949999999999997</v>
      </c>
      <c r="J105" s="209">
        <v>16.557400000000001</v>
      </c>
      <c r="K105" s="209">
        <v>4.2996000000000008</v>
      </c>
      <c r="L105" s="207"/>
    </row>
    <row r="106" spans="1:12" ht="27">
      <c r="A106" s="215" t="s">
        <v>590</v>
      </c>
      <c r="B106" s="370" t="s">
        <v>916</v>
      </c>
      <c r="C106" s="519" t="s">
        <v>1379</v>
      </c>
      <c r="D106" s="209">
        <v>3.6949999999999998</v>
      </c>
      <c r="E106" s="209">
        <v>0</v>
      </c>
      <c r="F106" s="209">
        <v>0</v>
      </c>
      <c r="G106" s="209">
        <v>5.0000000000000001E-3</v>
      </c>
      <c r="H106" s="209">
        <v>5.2231000000000005</v>
      </c>
      <c r="I106" s="209">
        <v>7.1103999999999994</v>
      </c>
      <c r="J106" s="209">
        <v>52.021000000000001</v>
      </c>
      <c r="K106" s="209">
        <v>1.8314000000000001</v>
      </c>
      <c r="L106" s="207"/>
    </row>
    <row r="107" spans="1:12" ht="27">
      <c r="A107" s="215" t="s">
        <v>591</v>
      </c>
      <c r="B107" s="370" t="s">
        <v>917</v>
      </c>
      <c r="C107" s="519" t="s">
        <v>1380</v>
      </c>
      <c r="D107" s="209">
        <v>1.1282000000000001</v>
      </c>
      <c r="E107" s="209">
        <v>0</v>
      </c>
      <c r="F107" s="209">
        <v>3.3100000000000004E-2</v>
      </c>
      <c r="G107" s="209">
        <v>1.0572000000000001</v>
      </c>
      <c r="H107" s="209">
        <v>1.5165</v>
      </c>
      <c r="I107" s="209">
        <v>1.1062000000000001</v>
      </c>
      <c r="J107" s="209">
        <v>92.612899999999996</v>
      </c>
      <c r="K107" s="209">
        <v>4.3357999999999999</v>
      </c>
      <c r="L107" s="207"/>
    </row>
    <row r="108" spans="1:12" ht="40.200000000000003">
      <c r="A108" s="209" t="s">
        <v>592</v>
      </c>
      <c r="B108" s="370" t="s">
        <v>918</v>
      </c>
      <c r="C108" s="519" t="s">
        <v>1381</v>
      </c>
      <c r="D108" s="209">
        <v>0.32180000000000003</v>
      </c>
      <c r="E108" s="209">
        <v>0</v>
      </c>
      <c r="F108" s="209">
        <v>5.4000000000000003E-3</v>
      </c>
      <c r="G108" s="209">
        <v>0</v>
      </c>
      <c r="H108" s="209">
        <v>0.26050000000000001</v>
      </c>
      <c r="I108" s="209">
        <v>0.95469999999999999</v>
      </c>
      <c r="J108" s="209">
        <v>5.9028999999999998</v>
      </c>
      <c r="K108" s="209">
        <v>0.26880000000000004</v>
      </c>
      <c r="L108" s="207"/>
    </row>
    <row r="109" spans="1:12" ht="53.4">
      <c r="A109" s="209" t="s">
        <v>593</v>
      </c>
      <c r="B109" s="370" t="s">
        <v>919</v>
      </c>
      <c r="C109" s="519" t="s">
        <v>1382</v>
      </c>
      <c r="D109" s="209">
        <v>119.1777</v>
      </c>
      <c r="E109" s="209">
        <v>0</v>
      </c>
      <c r="F109" s="209">
        <v>2.4901</v>
      </c>
      <c r="G109" s="209">
        <v>8.0000000000000004E-4</v>
      </c>
      <c r="H109" s="209">
        <v>2.3668</v>
      </c>
      <c r="I109" s="209">
        <v>10.039200000000001</v>
      </c>
      <c r="J109" s="209">
        <v>422.06620000000004</v>
      </c>
      <c r="K109" s="209">
        <v>101.74160000000001</v>
      </c>
      <c r="L109" s="207"/>
    </row>
    <row r="110" spans="1:12">
      <c r="A110" s="209" t="s">
        <v>594</v>
      </c>
      <c r="B110" s="370" t="s">
        <v>920</v>
      </c>
      <c r="C110" s="519" t="s">
        <v>1383</v>
      </c>
      <c r="D110" s="209">
        <v>9.9806000000000008</v>
      </c>
      <c r="E110" s="209">
        <v>0</v>
      </c>
      <c r="F110" s="209">
        <v>0.16219999999999998</v>
      </c>
      <c r="G110" s="209">
        <v>1.55E-2</v>
      </c>
      <c r="H110" s="209">
        <v>0.10920000000000001</v>
      </c>
      <c r="I110" s="209">
        <v>0.65270000000000006</v>
      </c>
      <c r="J110" s="209">
        <v>108.75760000000001</v>
      </c>
      <c r="K110" s="209">
        <v>99.821899999999999</v>
      </c>
      <c r="L110" s="207"/>
    </row>
    <row r="111" spans="1:12" ht="40.200000000000003">
      <c r="A111" s="215" t="s">
        <v>595</v>
      </c>
      <c r="B111" s="370" t="s">
        <v>921</v>
      </c>
      <c r="C111" s="519" t="s">
        <v>1384</v>
      </c>
      <c r="D111" s="209">
        <v>17.863900000000001</v>
      </c>
      <c r="E111" s="209">
        <v>0</v>
      </c>
      <c r="F111" s="209">
        <v>0.98799999999999999</v>
      </c>
      <c r="G111" s="209">
        <v>0</v>
      </c>
      <c r="H111" s="209">
        <v>0.3241</v>
      </c>
      <c r="I111" s="209">
        <v>2.3273999999999999</v>
      </c>
      <c r="J111" s="209">
        <v>161.46209999999999</v>
      </c>
      <c r="K111" s="209">
        <v>62.910499999999999</v>
      </c>
      <c r="L111" s="207"/>
    </row>
    <row r="112" spans="1:12" ht="27">
      <c r="A112" s="215" t="s">
        <v>596</v>
      </c>
      <c r="B112" s="370" t="s">
        <v>922</v>
      </c>
      <c r="C112" s="519" t="s">
        <v>1385</v>
      </c>
      <c r="D112" s="209">
        <v>0.16319999999999998</v>
      </c>
      <c r="E112" s="209">
        <v>0</v>
      </c>
      <c r="F112" s="209">
        <v>6.7900000000000002E-2</v>
      </c>
      <c r="G112" s="209">
        <v>0</v>
      </c>
      <c r="H112" s="209">
        <v>1.7000000000000001E-2</v>
      </c>
      <c r="I112" s="209">
        <v>0.11070000000000001</v>
      </c>
      <c r="J112" s="209">
        <v>14.9642</v>
      </c>
      <c r="K112" s="209">
        <v>8.2127999999999997</v>
      </c>
      <c r="L112" s="207"/>
    </row>
    <row r="113" spans="1:12" ht="27">
      <c r="A113" s="215" t="s">
        <v>597</v>
      </c>
      <c r="B113" s="370" t="s">
        <v>923</v>
      </c>
      <c r="C113" s="519" t="s">
        <v>1386</v>
      </c>
      <c r="D113" s="209">
        <v>1.7500000000000002E-2</v>
      </c>
      <c r="E113" s="209">
        <v>0</v>
      </c>
      <c r="F113" s="209">
        <v>1.4800000000000001E-2</v>
      </c>
      <c r="G113" s="209">
        <v>0</v>
      </c>
      <c r="H113" s="209">
        <v>4.02E-2</v>
      </c>
      <c r="I113" s="209">
        <v>0.16900000000000001</v>
      </c>
      <c r="J113" s="209">
        <v>2.0975999999999999</v>
      </c>
      <c r="K113" s="209">
        <v>1.0539000000000001</v>
      </c>
      <c r="L113" s="207"/>
    </row>
    <row r="114" spans="1:12">
      <c r="A114" s="216"/>
      <c r="B114" s="371"/>
      <c r="C114" s="520"/>
      <c r="D114" s="216"/>
      <c r="E114" s="216"/>
      <c r="F114" s="216"/>
      <c r="G114" s="216"/>
      <c r="H114" s="216"/>
      <c r="I114" s="216"/>
      <c r="J114" s="216"/>
      <c r="K114" s="216"/>
      <c r="L114" s="207"/>
    </row>
    <row r="115" spans="1:12">
      <c r="A115" s="217"/>
      <c r="B115" s="365"/>
      <c r="C115" s="514"/>
      <c r="D115" s="217"/>
      <c r="E115" s="217"/>
      <c r="F115" s="217"/>
      <c r="G115" s="217"/>
      <c r="H115" s="217"/>
      <c r="I115" s="217"/>
      <c r="J115" s="217"/>
      <c r="K115" s="217"/>
      <c r="L115" s="207"/>
    </row>
    <row r="116" spans="1:12" ht="15.6">
      <c r="A116" s="623" t="s">
        <v>600</v>
      </c>
      <c r="B116" s="623"/>
      <c r="C116" s="623"/>
      <c r="D116" s="623"/>
      <c r="E116" s="623"/>
      <c r="F116" s="623"/>
      <c r="G116" s="623"/>
      <c r="H116" s="623"/>
      <c r="I116" s="623"/>
      <c r="J116" s="623"/>
      <c r="K116" s="623"/>
      <c r="L116" s="207"/>
    </row>
    <row r="117" spans="1:12" s="377" customFormat="1" ht="15.6">
      <c r="A117" s="625" t="s">
        <v>926</v>
      </c>
      <c r="B117" s="625"/>
      <c r="C117" s="625"/>
      <c r="D117" s="625"/>
      <c r="E117" s="625"/>
      <c r="F117" s="625"/>
      <c r="G117" s="625"/>
      <c r="H117" s="625"/>
      <c r="I117" s="625"/>
      <c r="J117" s="625"/>
      <c r="K117" s="625"/>
      <c r="L117" s="376"/>
    </row>
    <row r="118" spans="1:12" s="377" customFormat="1" ht="15" customHeight="1">
      <c r="A118" s="618" t="s">
        <v>1389</v>
      </c>
      <c r="B118" s="618"/>
      <c r="C118" s="618"/>
      <c r="D118" s="618"/>
      <c r="E118" s="618"/>
      <c r="F118" s="618"/>
      <c r="G118" s="618"/>
      <c r="H118" s="618"/>
      <c r="I118" s="618"/>
      <c r="J118" s="618"/>
      <c r="K118" s="618"/>
      <c r="L118" s="376"/>
    </row>
    <row r="119" spans="1:12">
      <c r="A119" s="208"/>
      <c r="B119" s="365"/>
      <c r="C119" s="514"/>
      <c r="D119" s="218"/>
      <c r="E119" s="218"/>
      <c r="F119" s="216"/>
      <c r="G119" s="216"/>
      <c r="H119" s="216"/>
      <c r="I119" s="216"/>
      <c r="J119" s="216"/>
      <c r="K119" s="216"/>
      <c r="L119" s="207"/>
    </row>
    <row r="120" spans="1:12" ht="55.2">
      <c r="A120" s="210"/>
      <c r="B120" s="366"/>
      <c r="C120" s="515"/>
      <c r="D120" s="211" t="s">
        <v>570</v>
      </c>
      <c r="E120" s="211" t="s">
        <v>571</v>
      </c>
      <c r="F120" s="211" t="s">
        <v>572</v>
      </c>
      <c r="G120" s="211" t="s">
        <v>573</v>
      </c>
      <c r="H120" s="211" t="s">
        <v>574</v>
      </c>
      <c r="I120" s="211" t="s">
        <v>575</v>
      </c>
      <c r="J120" s="211" t="s">
        <v>576</v>
      </c>
      <c r="K120" s="211" t="s">
        <v>577</v>
      </c>
      <c r="L120" s="207"/>
    </row>
    <row r="121" spans="1:12" ht="58.2" customHeight="1">
      <c r="A121" s="210"/>
      <c r="B121" s="366"/>
      <c r="C121" s="515"/>
      <c r="D121" s="373" t="s">
        <v>898</v>
      </c>
      <c r="E121" s="373" t="s">
        <v>897</v>
      </c>
      <c r="F121" s="373" t="s">
        <v>899</v>
      </c>
      <c r="G121" s="373" t="s">
        <v>900</v>
      </c>
      <c r="H121" s="373" t="s">
        <v>901</v>
      </c>
      <c r="I121" s="373" t="s">
        <v>902</v>
      </c>
      <c r="J121" s="373" t="s">
        <v>903</v>
      </c>
      <c r="K121" s="373" t="s">
        <v>904</v>
      </c>
      <c r="L121" s="207"/>
    </row>
    <row r="122" spans="1:12" s="513" customFormat="1" ht="67.2" customHeight="1">
      <c r="A122" s="512"/>
      <c r="B122" s="512"/>
      <c r="C122" s="512"/>
      <c r="D122" s="513" t="s">
        <v>1360</v>
      </c>
      <c r="E122" s="513" t="s">
        <v>1361</v>
      </c>
      <c r="F122" s="513" t="s">
        <v>1362</v>
      </c>
      <c r="G122" s="513" t="s">
        <v>1363</v>
      </c>
      <c r="H122" s="513" t="s">
        <v>1364</v>
      </c>
      <c r="I122" s="513" t="s">
        <v>1365</v>
      </c>
      <c r="J122" s="513" t="s">
        <v>1366</v>
      </c>
      <c r="K122" s="513" t="s">
        <v>1367</v>
      </c>
      <c r="L122" s="512"/>
    </row>
    <row r="123" spans="1:12" ht="27">
      <c r="A123" s="212" t="s">
        <v>578</v>
      </c>
      <c r="B123" s="368" t="s">
        <v>905</v>
      </c>
      <c r="C123" s="517" t="s">
        <v>1368</v>
      </c>
      <c r="D123" s="219">
        <v>2638.7442999999998</v>
      </c>
      <c r="E123" s="219">
        <v>137.4093</v>
      </c>
      <c r="F123" s="219">
        <v>305.2713</v>
      </c>
      <c r="G123" s="219">
        <v>172.56470000000002</v>
      </c>
      <c r="H123" s="219">
        <v>749.99080000000004</v>
      </c>
      <c r="I123" s="219">
        <v>791.83500000000004</v>
      </c>
      <c r="J123" s="219">
        <v>12159.2966</v>
      </c>
      <c r="K123" s="219">
        <v>2924.9349999999999</v>
      </c>
      <c r="L123" s="207"/>
    </row>
    <row r="124" spans="1:12">
      <c r="A124" s="212"/>
      <c r="B124" s="369"/>
      <c r="C124" s="518"/>
      <c r="D124" s="219"/>
      <c r="E124" s="219"/>
      <c r="F124" s="219"/>
      <c r="G124" s="219"/>
      <c r="H124" s="219"/>
      <c r="I124" s="219"/>
      <c r="J124" s="219"/>
      <c r="K124" s="219"/>
      <c r="L124" s="207"/>
    </row>
    <row r="125" spans="1:12" ht="27">
      <c r="A125" s="209" t="s">
        <v>579</v>
      </c>
      <c r="B125" s="370" t="s">
        <v>906</v>
      </c>
      <c r="C125" s="519" t="s">
        <v>1369</v>
      </c>
      <c r="D125" s="220">
        <v>3.0658000000000003</v>
      </c>
      <c r="E125" s="220">
        <v>0</v>
      </c>
      <c r="F125" s="220">
        <v>5.2499999999999998E-2</v>
      </c>
      <c r="G125" s="220">
        <v>0</v>
      </c>
      <c r="H125" s="220">
        <v>3.7166000000000001</v>
      </c>
      <c r="I125" s="220">
        <v>2.2058</v>
      </c>
      <c r="J125" s="220">
        <v>223.91029999999998</v>
      </c>
      <c r="K125" s="220">
        <v>5.21E-2</v>
      </c>
      <c r="L125" s="207"/>
    </row>
    <row r="126" spans="1:12" ht="27">
      <c r="A126" s="209" t="s">
        <v>580</v>
      </c>
      <c r="B126" s="370" t="s">
        <v>907</v>
      </c>
      <c r="C126" s="519" t="s">
        <v>1370</v>
      </c>
      <c r="D126" s="220">
        <v>1040.1052</v>
      </c>
      <c r="E126" s="220">
        <v>20.399999999999999</v>
      </c>
      <c r="F126" s="220">
        <v>57.238500000000002</v>
      </c>
      <c r="G126" s="220">
        <v>8.0604999999999993</v>
      </c>
      <c r="H126" s="220">
        <v>28.1311</v>
      </c>
      <c r="I126" s="220">
        <v>35.338099999999997</v>
      </c>
      <c r="J126" s="220">
        <v>147.85749999999999</v>
      </c>
      <c r="K126" s="220">
        <v>0.48849999999999999</v>
      </c>
      <c r="L126" s="207"/>
    </row>
    <row r="127" spans="1:12" ht="27">
      <c r="A127" s="209" t="s">
        <v>581</v>
      </c>
      <c r="B127" s="370" t="s">
        <v>908</v>
      </c>
      <c r="C127" s="519" t="s">
        <v>1371</v>
      </c>
      <c r="D127" s="220">
        <v>394.24549999999999</v>
      </c>
      <c r="E127" s="220">
        <v>117</v>
      </c>
      <c r="F127" s="220">
        <v>79.465600000000009</v>
      </c>
      <c r="G127" s="220">
        <v>122.84139999999999</v>
      </c>
      <c r="H127" s="220">
        <v>240.30110000000002</v>
      </c>
      <c r="I127" s="220">
        <v>179.26379999999997</v>
      </c>
      <c r="J127" s="220">
        <v>1579.3733999999999</v>
      </c>
      <c r="K127" s="220">
        <v>259.19439999999997</v>
      </c>
      <c r="L127" s="207"/>
    </row>
    <row r="128" spans="1:12" ht="66.599999999999994">
      <c r="A128" s="215" t="s">
        <v>582</v>
      </c>
      <c r="B128" s="370" t="s">
        <v>909</v>
      </c>
      <c r="C128" s="519" t="s">
        <v>1372</v>
      </c>
      <c r="D128" s="220">
        <v>922.5806</v>
      </c>
      <c r="E128" s="220">
        <v>0</v>
      </c>
      <c r="F128" s="220">
        <v>162.3545</v>
      </c>
      <c r="G128" s="220">
        <v>38.871699999999997</v>
      </c>
      <c r="H128" s="220">
        <v>2.5511999999999997</v>
      </c>
      <c r="I128" s="220">
        <v>4.5546000000000006</v>
      </c>
      <c r="J128" s="220">
        <v>8590.8989000000001</v>
      </c>
      <c r="K128" s="220">
        <v>2310.6662000000001</v>
      </c>
      <c r="L128" s="207"/>
    </row>
    <row r="129" spans="1:12" ht="53.4">
      <c r="A129" s="215" t="s">
        <v>583</v>
      </c>
      <c r="B129" s="370" t="s">
        <v>910</v>
      </c>
      <c r="C129" s="519" t="s">
        <v>1373</v>
      </c>
      <c r="D129" s="220">
        <v>9.6700000000000008E-2</v>
      </c>
      <c r="E129" s="220">
        <v>0</v>
      </c>
      <c r="F129" s="220">
        <v>2.7600000000000003E-2</v>
      </c>
      <c r="G129" s="220">
        <v>0</v>
      </c>
      <c r="H129" s="220">
        <v>5.4903000000000004</v>
      </c>
      <c r="I129" s="220">
        <v>6.1278000000000006</v>
      </c>
      <c r="J129" s="220">
        <v>214.06659999999999</v>
      </c>
      <c r="K129" s="220">
        <v>0.67600000000000005</v>
      </c>
      <c r="L129" s="207"/>
    </row>
    <row r="130" spans="1:12">
      <c r="A130" s="209" t="s">
        <v>584</v>
      </c>
      <c r="B130" s="370" t="s">
        <v>891</v>
      </c>
      <c r="C130" s="519" t="s">
        <v>1355</v>
      </c>
      <c r="D130" s="220">
        <v>3.3915000000000002</v>
      </c>
      <c r="E130" s="220">
        <v>0</v>
      </c>
      <c r="F130" s="220">
        <v>6.08E-2</v>
      </c>
      <c r="G130" s="220">
        <v>0.72909999999999997</v>
      </c>
      <c r="H130" s="220">
        <v>38.068100000000001</v>
      </c>
      <c r="I130" s="220">
        <v>4.3801000000000005</v>
      </c>
      <c r="J130" s="220">
        <v>191.91399999999999</v>
      </c>
      <c r="K130" s="220">
        <v>5.3571999999999997</v>
      </c>
      <c r="L130" s="207"/>
    </row>
    <row r="131" spans="1:12" ht="40.200000000000003">
      <c r="A131" s="215" t="s">
        <v>585</v>
      </c>
      <c r="B131" s="370" t="s">
        <v>911</v>
      </c>
      <c r="C131" s="519" t="s">
        <v>1374</v>
      </c>
      <c r="D131" s="220">
        <v>112.0569</v>
      </c>
      <c r="E131" s="220">
        <v>0</v>
      </c>
      <c r="F131" s="220">
        <v>7.46E-2</v>
      </c>
      <c r="G131" s="220">
        <v>2E-3</v>
      </c>
      <c r="H131" s="220">
        <v>407.62200000000001</v>
      </c>
      <c r="I131" s="220">
        <v>537.01740000000007</v>
      </c>
      <c r="J131" s="220">
        <v>105.76089999999999</v>
      </c>
      <c r="K131" s="220">
        <v>6.2305000000000001</v>
      </c>
      <c r="L131" s="207"/>
    </row>
    <row r="132" spans="1:12" ht="27">
      <c r="A132" s="209" t="s">
        <v>586</v>
      </c>
      <c r="B132" s="370" t="s">
        <v>912</v>
      </c>
      <c r="C132" s="519" t="s">
        <v>1375</v>
      </c>
      <c r="D132" s="220">
        <v>11.409700000000001</v>
      </c>
      <c r="E132" s="220">
        <v>0</v>
      </c>
      <c r="F132" s="220">
        <v>6.4299999999999996E-2</v>
      </c>
      <c r="G132" s="220">
        <v>0.52689999999999992</v>
      </c>
      <c r="H132" s="220">
        <v>12.926500000000001</v>
      </c>
      <c r="I132" s="220">
        <v>4.0712000000000002</v>
      </c>
      <c r="J132" s="220">
        <v>79.243800000000007</v>
      </c>
      <c r="K132" s="220">
        <v>18.5382</v>
      </c>
      <c r="L132" s="207"/>
    </row>
    <row r="133" spans="1:12" ht="27">
      <c r="A133" s="209" t="s">
        <v>587</v>
      </c>
      <c r="B133" s="370" t="s">
        <v>913</v>
      </c>
      <c r="C133" s="519" t="s">
        <v>1376</v>
      </c>
      <c r="D133" s="220">
        <v>0</v>
      </c>
      <c r="E133" s="220">
        <v>0</v>
      </c>
      <c r="F133" s="220">
        <v>9.5999999999999992E-3</v>
      </c>
      <c r="G133" s="220">
        <v>0</v>
      </c>
      <c r="H133" s="220">
        <v>0.18790000000000001</v>
      </c>
      <c r="I133" s="220">
        <v>0.2114</v>
      </c>
      <c r="J133" s="220">
        <v>37.640900000000002</v>
      </c>
      <c r="K133" s="220">
        <v>9.6216000000000008</v>
      </c>
      <c r="L133" s="207"/>
    </row>
    <row r="134" spans="1:12" ht="27">
      <c r="A134" s="209" t="s">
        <v>588</v>
      </c>
      <c r="B134" s="370" t="s">
        <v>914</v>
      </c>
      <c r="C134" s="519" t="s">
        <v>1377</v>
      </c>
      <c r="D134" s="220">
        <v>5.9700000000000003E-2</v>
      </c>
      <c r="E134" s="220">
        <v>0</v>
      </c>
      <c r="F134" s="220">
        <v>6.9999999999999999E-4</v>
      </c>
      <c r="G134" s="220">
        <v>0</v>
      </c>
      <c r="H134" s="220">
        <v>0.54670000000000007</v>
      </c>
      <c r="I134" s="220">
        <v>2.5733000000000001</v>
      </c>
      <c r="J134" s="220">
        <v>159.3905</v>
      </c>
      <c r="K134" s="220">
        <v>5.6858999999999993</v>
      </c>
      <c r="L134" s="207"/>
    </row>
    <row r="135" spans="1:12" ht="40.200000000000003">
      <c r="A135" s="209" t="s">
        <v>589</v>
      </c>
      <c r="B135" s="370" t="s">
        <v>915</v>
      </c>
      <c r="C135" s="519" t="s">
        <v>1378</v>
      </c>
      <c r="D135" s="220">
        <v>0.44010000000000005</v>
      </c>
      <c r="E135" s="220">
        <v>0</v>
      </c>
      <c r="F135" s="220">
        <v>1.72E-2</v>
      </c>
      <c r="G135" s="220">
        <v>0</v>
      </c>
      <c r="H135" s="220">
        <v>0.15790000000000001</v>
      </c>
      <c r="I135" s="220">
        <v>0.88079999999999992</v>
      </c>
      <c r="J135" s="220">
        <v>11.912100000000001</v>
      </c>
      <c r="K135" s="220">
        <v>4.0445000000000002</v>
      </c>
      <c r="L135" s="207"/>
    </row>
    <row r="136" spans="1:12" ht="27">
      <c r="A136" s="215" t="s">
        <v>590</v>
      </c>
      <c r="B136" s="370" t="s">
        <v>916</v>
      </c>
      <c r="C136" s="519" t="s">
        <v>1379</v>
      </c>
      <c r="D136" s="220">
        <v>3.8331999999999997</v>
      </c>
      <c r="E136" s="220">
        <v>0</v>
      </c>
      <c r="F136" s="220">
        <v>0</v>
      </c>
      <c r="G136" s="220">
        <v>3.7000000000000002E-3</v>
      </c>
      <c r="H136" s="220">
        <v>0.2606</v>
      </c>
      <c r="I136" s="220">
        <v>0.44010000000000005</v>
      </c>
      <c r="J136" s="220">
        <v>45.873400000000004</v>
      </c>
      <c r="K136" s="220">
        <v>1.488</v>
      </c>
      <c r="L136" s="207"/>
    </row>
    <row r="137" spans="1:12" ht="27">
      <c r="A137" s="215" t="s">
        <v>591</v>
      </c>
      <c r="B137" s="370" t="s">
        <v>917</v>
      </c>
      <c r="C137" s="519" t="s">
        <v>1380</v>
      </c>
      <c r="D137" s="220">
        <v>1.3489</v>
      </c>
      <c r="E137" s="220">
        <v>0</v>
      </c>
      <c r="F137" s="220">
        <v>2.24E-2</v>
      </c>
      <c r="G137" s="220">
        <v>1.1799000000000002</v>
      </c>
      <c r="H137" s="220">
        <v>4.0617999999999999</v>
      </c>
      <c r="I137" s="220">
        <v>1.6429</v>
      </c>
      <c r="J137" s="220">
        <v>63.800899999999999</v>
      </c>
      <c r="K137" s="220">
        <v>11.161299999999999</v>
      </c>
      <c r="L137" s="207"/>
    </row>
    <row r="138" spans="1:12" ht="40.200000000000003">
      <c r="A138" s="209" t="s">
        <v>592</v>
      </c>
      <c r="B138" s="370" t="s">
        <v>918</v>
      </c>
      <c r="C138" s="519" t="s">
        <v>1381</v>
      </c>
      <c r="D138" s="220">
        <v>0.28420000000000001</v>
      </c>
      <c r="E138" s="220">
        <v>0</v>
      </c>
      <c r="F138" s="220">
        <v>3.8999999999999998E-3</v>
      </c>
      <c r="G138" s="220">
        <v>0</v>
      </c>
      <c r="H138" s="220">
        <v>0.29880000000000001</v>
      </c>
      <c r="I138" s="220">
        <v>0.50580000000000003</v>
      </c>
      <c r="J138" s="220">
        <v>5.2603</v>
      </c>
      <c r="K138" s="220">
        <v>0.2409</v>
      </c>
      <c r="L138" s="207"/>
    </row>
    <row r="139" spans="1:12" ht="53.4">
      <c r="A139" s="209" t="s">
        <v>593</v>
      </c>
      <c r="B139" s="370" t="s">
        <v>919</v>
      </c>
      <c r="C139" s="519" t="s">
        <v>1382</v>
      </c>
      <c r="D139" s="220">
        <v>117.04649999999999</v>
      </c>
      <c r="E139" s="220">
        <v>0</v>
      </c>
      <c r="F139" s="220">
        <v>3.7921</v>
      </c>
      <c r="G139" s="220">
        <v>0.34499999999999997</v>
      </c>
      <c r="H139" s="220">
        <v>5.0114000000000001</v>
      </c>
      <c r="I139" s="220">
        <v>8.9924999999999997</v>
      </c>
      <c r="J139" s="220">
        <v>408.88380000000001</v>
      </c>
      <c r="K139" s="220">
        <v>115.5149</v>
      </c>
      <c r="L139" s="207"/>
    </row>
    <row r="140" spans="1:12">
      <c r="A140" s="209" t="s">
        <v>594</v>
      </c>
      <c r="B140" s="370" t="s">
        <v>920</v>
      </c>
      <c r="C140" s="519" t="s">
        <v>1383</v>
      </c>
      <c r="D140" s="220">
        <v>10.0692</v>
      </c>
      <c r="E140" s="220">
        <v>0</v>
      </c>
      <c r="F140" s="220">
        <v>0.16869999999999999</v>
      </c>
      <c r="G140" s="220">
        <v>4.4999999999999997E-3</v>
      </c>
      <c r="H140" s="220">
        <v>0.2863</v>
      </c>
      <c r="I140" s="220">
        <v>1.3007</v>
      </c>
      <c r="J140" s="220">
        <v>109.91</v>
      </c>
      <c r="K140" s="220">
        <v>102.2008</v>
      </c>
      <c r="L140" s="207"/>
    </row>
    <row r="141" spans="1:12" ht="40.200000000000003">
      <c r="A141" s="215" t="s">
        <v>595</v>
      </c>
      <c r="B141" s="370" t="s">
        <v>921</v>
      </c>
      <c r="C141" s="519" t="s">
        <v>1384</v>
      </c>
      <c r="D141" s="220">
        <v>18.460900000000002</v>
      </c>
      <c r="E141" s="220">
        <v>0</v>
      </c>
      <c r="F141" s="220">
        <v>1.8392999999999999</v>
      </c>
      <c r="G141" s="220">
        <v>0</v>
      </c>
      <c r="H141" s="220">
        <v>0.30819999999999997</v>
      </c>
      <c r="I141" s="220">
        <v>2.0238</v>
      </c>
      <c r="J141" s="220">
        <v>165.30350000000001</v>
      </c>
      <c r="K141" s="220">
        <v>64.586500000000001</v>
      </c>
      <c r="L141" s="207"/>
    </row>
    <row r="142" spans="1:12" ht="27">
      <c r="A142" s="215" t="s">
        <v>596</v>
      </c>
      <c r="B142" s="370" t="s">
        <v>922</v>
      </c>
      <c r="C142" s="519" t="s">
        <v>1385</v>
      </c>
      <c r="D142" s="220">
        <v>0.17169999999999999</v>
      </c>
      <c r="E142" s="220">
        <v>0</v>
      </c>
      <c r="F142" s="220">
        <v>7.3700000000000002E-2</v>
      </c>
      <c r="G142" s="220">
        <v>0</v>
      </c>
      <c r="H142" s="220">
        <v>1.5300000000000001E-2</v>
      </c>
      <c r="I142" s="220">
        <v>0.15180000000000002</v>
      </c>
      <c r="J142" s="220">
        <v>14.7525</v>
      </c>
      <c r="K142" s="220">
        <v>8.899799999999999</v>
      </c>
      <c r="L142" s="207"/>
    </row>
    <row r="143" spans="1:12" ht="27">
      <c r="A143" s="215" t="s">
        <v>597</v>
      </c>
      <c r="B143" s="370" t="s">
        <v>923</v>
      </c>
      <c r="C143" s="519" t="s">
        <v>1386</v>
      </c>
      <c r="D143" s="220">
        <v>7.8E-2</v>
      </c>
      <c r="E143" s="220">
        <v>0</v>
      </c>
      <c r="F143" s="220">
        <v>5.3E-3</v>
      </c>
      <c r="G143" s="220">
        <v>0</v>
      </c>
      <c r="H143" s="220">
        <v>4.9000000000000002E-2</v>
      </c>
      <c r="I143" s="220">
        <v>0.15309999999999999</v>
      </c>
      <c r="J143" s="220">
        <v>3.5433000000000003</v>
      </c>
      <c r="K143" s="220">
        <v>0.28770000000000001</v>
      </c>
      <c r="L143" s="207"/>
    </row>
    <row r="144" spans="1:12">
      <c r="A144" s="216"/>
      <c r="B144" s="371"/>
      <c r="C144" s="520"/>
      <c r="D144" s="221"/>
      <c r="E144" s="221"/>
      <c r="F144" s="221"/>
      <c r="G144" s="221"/>
      <c r="H144" s="221"/>
      <c r="I144" s="221"/>
      <c r="J144" s="221"/>
      <c r="K144" s="221"/>
      <c r="L144" s="207"/>
    </row>
    <row r="145" spans="1:12">
      <c r="A145" s="217"/>
      <c r="B145" s="365"/>
      <c r="C145" s="514"/>
      <c r="D145" s="217"/>
      <c r="E145" s="217"/>
      <c r="F145" s="217"/>
      <c r="G145" s="217"/>
      <c r="H145" s="217"/>
      <c r="I145" s="217"/>
      <c r="J145" s="217"/>
      <c r="K145" s="217"/>
      <c r="L145" s="207"/>
    </row>
    <row r="146" spans="1:12">
      <c r="A146" s="619" t="s">
        <v>601</v>
      </c>
      <c r="B146" s="619"/>
      <c r="C146" s="619"/>
      <c r="D146" s="619"/>
      <c r="E146" s="619"/>
      <c r="F146" s="619"/>
      <c r="G146" s="619"/>
      <c r="H146" s="619"/>
      <c r="I146" s="619"/>
      <c r="J146" s="619"/>
      <c r="K146" s="619"/>
      <c r="L146" s="619"/>
    </row>
    <row r="147" spans="1:12" s="314" customFormat="1">
      <c r="A147" s="621" t="s">
        <v>927</v>
      </c>
      <c r="B147" s="621"/>
      <c r="C147" s="621"/>
      <c r="D147" s="621"/>
      <c r="E147" s="621"/>
      <c r="F147" s="621"/>
      <c r="G147" s="621"/>
      <c r="H147" s="621"/>
      <c r="I147" s="621"/>
      <c r="J147" s="621"/>
      <c r="K147" s="621"/>
      <c r="L147" s="621"/>
    </row>
    <row r="148" spans="1:12" s="511" customFormat="1" ht="15" customHeight="1">
      <c r="A148" s="617" t="s">
        <v>1390</v>
      </c>
      <c r="B148" s="617"/>
      <c r="C148" s="617"/>
      <c r="D148" s="617"/>
      <c r="E148" s="617"/>
      <c r="F148" s="617"/>
      <c r="G148" s="617"/>
      <c r="H148" s="617"/>
      <c r="I148" s="617"/>
      <c r="J148" s="617"/>
      <c r="K148" s="617"/>
      <c r="L148" s="207"/>
    </row>
    <row r="149" spans="1:12">
      <c r="A149" s="364"/>
      <c r="B149" s="372"/>
      <c r="C149" s="521"/>
      <c r="D149" s="364"/>
      <c r="E149" s="364"/>
      <c r="F149" s="364"/>
      <c r="G149" s="361"/>
      <c r="H149" s="361"/>
      <c r="I149" s="361"/>
      <c r="J149" s="364"/>
      <c r="K149" s="364"/>
      <c r="L149" s="364"/>
    </row>
    <row r="150" spans="1:12" ht="57">
      <c r="A150" s="358"/>
      <c r="B150" s="366"/>
      <c r="C150" s="515"/>
      <c r="D150" s="359" t="s">
        <v>570</v>
      </c>
      <c r="E150" s="359" t="s">
        <v>571</v>
      </c>
      <c r="F150" s="359" t="s">
        <v>930</v>
      </c>
      <c r="G150" s="359" t="s">
        <v>573</v>
      </c>
      <c r="H150" s="359" t="s">
        <v>574</v>
      </c>
      <c r="I150" s="359" t="s">
        <v>575</v>
      </c>
      <c r="J150" s="359" t="s">
        <v>576</v>
      </c>
      <c r="K150" s="359" t="s">
        <v>602</v>
      </c>
      <c r="L150" s="357"/>
    </row>
    <row r="151" spans="1:12" ht="58.95" customHeight="1">
      <c r="A151" s="358"/>
      <c r="B151" s="366"/>
      <c r="C151" s="515"/>
      <c r="D151" s="373" t="s">
        <v>898</v>
      </c>
      <c r="E151" s="373" t="s">
        <v>897</v>
      </c>
      <c r="F151" s="373" t="s">
        <v>899</v>
      </c>
      <c r="G151" s="373" t="s">
        <v>900</v>
      </c>
      <c r="H151" s="373" t="s">
        <v>901</v>
      </c>
      <c r="I151" s="373" t="s">
        <v>902</v>
      </c>
      <c r="J151" s="373" t="s">
        <v>903</v>
      </c>
      <c r="K151" s="373" t="s">
        <v>904</v>
      </c>
      <c r="L151" s="357"/>
    </row>
    <row r="152" spans="1:12" s="513" customFormat="1" ht="67.2" customHeight="1">
      <c r="A152" s="512"/>
      <c r="B152" s="512"/>
      <c r="C152" s="512"/>
      <c r="D152" s="513" t="s">
        <v>1360</v>
      </c>
      <c r="E152" s="513" t="s">
        <v>1361</v>
      </c>
      <c r="F152" s="513" t="s">
        <v>1362</v>
      </c>
      <c r="G152" s="513" t="s">
        <v>1363</v>
      </c>
      <c r="H152" s="513" t="s">
        <v>1364</v>
      </c>
      <c r="I152" s="513" t="s">
        <v>1365</v>
      </c>
      <c r="J152" s="513" t="s">
        <v>1366</v>
      </c>
      <c r="K152" s="513" t="s">
        <v>1367</v>
      </c>
      <c r="L152" s="512"/>
    </row>
    <row r="153" spans="1:12" ht="27">
      <c r="A153" s="360" t="s">
        <v>578</v>
      </c>
      <c r="B153" s="368" t="s">
        <v>905</v>
      </c>
      <c r="C153" s="517" t="s">
        <v>1368</v>
      </c>
      <c r="D153" s="360">
        <v>2134.9160999999999</v>
      </c>
      <c r="E153" s="379">
        <v>146.459</v>
      </c>
      <c r="F153" s="360">
        <v>287.31390000000005</v>
      </c>
      <c r="G153" s="379">
        <v>115.36369999999999</v>
      </c>
      <c r="H153" s="360">
        <v>619.82030000000009</v>
      </c>
      <c r="I153" s="379">
        <v>691.46400000000006</v>
      </c>
      <c r="J153" s="379">
        <v>11369.7104</v>
      </c>
      <c r="K153" s="379">
        <v>2976.2</v>
      </c>
      <c r="L153" s="357"/>
    </row>
    <row r="154" spans="1:12">
      <c r="A154" s="360"/>
      <c r="B154" s="369"/>
      <c r="C154" s="518"/>
      <c r="D154" s="360"/>
      <c r="E154" s="379"/>
      <c r="F154" s="360"/>
      <c r="G154" s="379"/>
      <c r="H154" s="360"/>
      <c r="I154" s="379"/>
      <c r="J154" s="379"/>
      <c r="K154" s="379"/>
      <c r="L154" s="357"/>
    </row>
    <row r="155" spans="1:12" ht="27">
      <c r="A155" s="362" t="s">
        <v>579</v>
      </c>
      <c r="B155" s="370" t="s">
        <v>906</v>
      </c>
      <c r="C155" s="519" t="s">
        <v>1369</v>
      </c>
      <c r="D155" s="380">
        <v>4.0973999999999995</v>
      </c>
      <c r="E155" s="380">
        <v>0</v>
      </c>
      <c r="F155" s="380">
        <v>7.2999999999999995E-2</v>
      </c>
      <c r="G155" s="381" t="s">
        <v>556</v>
      </c>
      <c r="H155" s="380">
        <v>3.3643000000000001</v>
      </c>
      <c r="I155" s="380">
        <v>1.8794999999999999</v>
      </c>
      <c r="J155" s="362">
        <v>221.0034</v>
      </c>
      <c r="K155" s="382">
        <v>5.8799999999999998E-2</v>
      </c>
      <c r="L155" s="357"/>
    </row>
    <row r="156" spans="1:12" ht="27">
      <c r="A156" s="362" t="s">
        <v>580</v>
      </c>
      <c r="B156" s="370" t="s">
        <v>907</v>
      </c>
      <c r="C156" s="519" t="s">
        <v>1370</v>
      </c>
      <c r="D156" s="362">
        <v>589.75580000000002</v>
      </c>
      <c r="E156" s="382">
        <v>14.985200000000001</v>
      </c>
      <c r="F156" s="362">
        <v>12.206299999999999</v>
      </c>
      <c r="G156" s="362">
        <v>0.20499999999999999</v>
      </c>
      <c r="H156" s="362">
        <v>27.936199999999999</v>
      </c>
      <c r="I156" s="362">
        <v>3.0856999999999997</v>
      </c>
      <c r="J156" s="362">
        <v>145.73679999999999</v>
      </c>
      <c r="K156" s="362">
        <v>1.399</v>
      </c>
      <c r="L156" s="357"/>
    </row>
    <row r="157" spans="1:12" ht="27">
      <c r="A157" s="362" t="s">
        <v>581</v>
      </c>
      <c r="B157" s="370" t="s">
        <v>908</v>
      </c>
      <c r="C157" s="519" t="s">
        <v>1371</v>
      </c>
      <c r="D157" s="362">
        <v>358.18029999999999</v>
      </c>
      <c r="E157" s="362">
        <v>131.47379999999998</v>
      </c>
      <c r="F157" s="362">
        <v>70.725899999999996</v>
      </c>
      <c r="G157" s="362">
        <v>79.193399999999997</v>
      </c>
      <c r="H157" s="362">
        <v>19.245799999999999</v>
      </c>
      <c r="I157" s="362">
        <v>71.671800000000005</v>
      </c>
      <c r="J157" s="362">
        <v>939.33849999999995</v>
      </c>
      <c r="K157" s="362">
        <v>290.28429999999997</v>
      </c>
      <c r="L157" s="357"/>
    </row>
    <row r="158" spans="1:12" ht="66.599999999999994">
      <c r="A158" s="363" t="s">
        <v>582</v>
      </c>
      <c r="B158" s="370" t="s">
        <v>909</v>
      </c>
      <c r="C158" s="519" t="s">
        <v>1372</v>
      </c>
      <c r="D158" s="381">
        <v>761.06849999999997</v>
      </c>
      <c r="E158" s="381" t="s">
        <v>556</v>
      </c>
      <c r="F158" s="381">
        <v>192.96129999999999</v>
      </c>
      <c r="G158" s="381">
        <v>34.716099999999997</v>
      </c>
      <c r="H158" s="380">
        <v>2.4466999999999999</v>
      </c>
      <c r="I158" s="380">
        <v>4.2430000000000003</v>
      </c>
      <c r="J158" s="380">
        <v>8470.5586000000003</v>
      </c>
      <c r="K158" s="380">
        <v>2330.3752000000004</v>
      </c>
      <c r="L158" s="357"/>
    </row>
    <row r="159" spans="1:12" ht="53.4">
      <c r="A159" s="363" t="s">
        <v>583</v>
      </c>
      <c r="B159" s="370" t="s">
        <v>910</v>
      </c>
      <c r="C159" s="519" t="s">
        <v>1373</v>
      </c>
      <c r="D159" s="382" t="s">
        <v>556</v>
      </c>
      <c r="E159" s="382" t="s">
        <v>556</v>
      </c>
      <c r="F159" s="382">
        <v>2E-3</v>
      </c>
      <c r="G159" s="382" t="s">
        <v>556</v>
      </c>
      <c r="H159" s="362">
        <v>5.5598999999999998</v>
      </c>
      <c r="I159" s="362">
        <v>4.6926000000000005</v>
      </c>
      <c r="J159" s="362">
        <v>214.55670000000001</v>
      </c>
      <c r="K159" s="362">
        <v>0.72299999999999998</v>
      </c>
      <c r="L159" s="357"/>
    </row>
    <row r="160" spans="1:12">
      <c r="A160" s="362" t="s">
        <v>584</v>
      </c>
      <c r="B160" s="370" t="s">
        <v>891</v>
      </c>
      <c r="C160" s="519" t="s">
        <v>1355</v>
      </c>
      <c r="D160" s="381">
        <v>2.6423000000000001</v>
      </c>
      <c r="E160" s="381" t="s">
        <v>556</v>
      </c>
      <c r="F160" s="381">
        <v>6.1985000000000001</v>
      </c>
      <c r="G160" s="381">
        <v>0.71179999999999999</v>
      </c>
      <c r="H160" s="380">
        <v>134.9418</v>
      </c>
      <c r="I160" s="380">
        <v>106.2342</v>
      </c>
      <c r="J160" s="380">
        <v>103.571</v>
      </c>
      <c r="K160" s="380">
        <v>8.8442000000000007</v>
      </c>
      <c r="L160" s="357"/>
    </row>
    <row r="161" spans="1:12" ht="40.200000000000003">
      <c r="A161" s="363" t="s">
        <v>603</v>
      </c>
      <c r="B161" s="370" t="s">
        <v>911</v>
      </c>
      <c r="C161" s="519" t="s">
        <v>1374</v>
      </c>
      <c r="D161" s="381">
        <v>276.02850000000001</v>
      </c>
      <c r="E161" s="381" t="s">
        <v>556</v>
      </c>
      <c r="F161" s="381">
        <v>0.1139</v>
      </c>
      <c r="G161" s="381" t="s">
        <v>556</v>
      </c>
      <c r="H161" s="380">
        <v>181.1103</v>
      </c>
      <c r="I161" s="380">
        <v>400.16050000000001</v>
      </c>
      <c r="J161" s="380">
        <v>88.0334</v>
      </c>
      <c r="K161" s="380">
        <v>4.7682000000000002</v>
      </c>
      <c r="L161" s="357"/>
    </row>
    <row r="162" spans="1:12" ht="27">
      <c r="A162" s="362" t="s">
        <v>586</v>
      </c>
      <c r="B162" s="370" t="s">
        <v>912</v>
      </c>
      <c r="C162" s="519" t="s">
        <v>1375</v>
      </c>
      <c r="D162" s="381">
        <v>10.825899999999999</v>
      </c>
      <c r="E162" s="381" t="s">
        <v>556</v>
      </c>
      <c r="F162" s="381">
        <v>6.9000000000000006E-2</v>
      </c>
      <c r="G162" s="381">
        <v>0.26850000000000002</v>
      </c>
      <c r="H162" s="380">
        <v>16.089200000000002</v>
      </c>
      <c r="I162" s="380">
        <v>4.3769</v>
      </c>
      <c r="J162" s="380">
        <v>201.53489999999999</v>
      </c>
      <c r="K162" s="380">
        <v>18.319299999999998</v>
      </c>
      <c r="L162" s="357"/>
    </row>
    <row r="163" spans="1:12" ht="27">
      <c r="A163" s="362" t="s">
        <v>587</v>
      </c>
      <c r="B163" s="370" t="s">
        <v>913</v>
      </c>
      <c r="C163" s="519" t="s">
        <v>1376</v>
      </c>
      <c r="D163" s="381">
        <v>0</v>
      </c>
      <c r="E163" s="381" t="s">
        <v>556</v>
      </c>
      <c r="F163" s="381">
        <v>3.9E-2</v>
      </c>
      <c r="G163" s="381" t="s">
        <v>556</v>
      </c>
      <c r="H163" s="380">
        <v>0.15580000000000002</v>
      </c>
      <c r="I163" s="380">
        <v>0.1749</v>
      </c>
      <c r="J163" s="380">
        <v>32.474800000000002</v>
      </c>
      <c r="K163" s="380">
        <v>9.8405000000000005</v>
      </c>
      <c r="L163" s="357"/>
    </row>
    <row r="164" spans="1:12" ht="27">
      <c r="A164" s="362" t="s">
        <v>588</v>
      </c>
      <c r="B164" s="370" t="s">
        <v>914</v>
      </c>
      <c r="C164" s="519" t="s">
        <v>1377</v>
      </c>
      <c r="D164" s="381">
        <v>9.5000000000000001E-2</v>
      </c>
      <c r="E164" s="381" t="s">
        <v>556</v>
      </c>
      <c r="F164" s="381" t="s">
        <v>556</v>
      </c>
      <c r="G164" s="381" t="s">
        <v>556</v>
      </c>
      <c r="H164" s="380">
        <v>0.52800000000000002</v>
      </c>
      <c r="I164" s="380">
        <v>2.5445000000000002</v>
      </c>
      <c r="J164" s="380">
        <v>99.671399999999991</v>
      </c>
      <c r="K164" s="380">
        <v>10.771100000000001</v>
      </c>
      <c r="L164" s="357"/>
    </row>
    <row r="165" spans="1:12" ht="40.200000000000003">
      <c r="A165" s="362" t="s">
        <v>589</v>
      </c>
      <c r="B165" s="370" t="s">
        <v>915</v>
      </c>
      <c r="C165" s="519" t="s">
        <v>1378</v>
      </c>
      <c r="D165" s="381">
        <v>0.3649</v>
      </c>
      <c r="E165" s="381" t="s">
        <v>556</v>
      </c>
      <c r="F165" s="381">
        <v>0</v>
      </c>
      <c r="G165" s="381" t="s">
        <v>556</v>
      </c>
      <c r="H165" s="380">
        <v>0.158</v>
      </c>
      <c r="I165" s="380">
        <v>0.96420000000000006</v>
      </c>
      <c r="J165" s="380">
        <v>10.7239</v>
      </c>
      <c r="K165" s="380">
        <v>4.0777000000000001</v>
      </c>
      <c r="L165" s="357"/>
    </row>
    <row r="166" spans="1:12" ht="27">
      <c r="A166" s="363" t="s">
        <v>590</v>
      </c>
      <c r="B166" s="370" t="s">
        <v>916</v>
      </c>
      <c r="C166" s="519" t="s">
        <v>1379</v>
      </c>
      <c r="D166" s="381">
        <v>3.4329999999999998</v>
      </c>
      <c r="E166" s="381" t="s">
        <v>556</v>
      </c>
      <c r="F166" s="381">
        <v>8.9999999999999993E-3</v>
      </c>
      <c r="G166" s="381" t="s">
        <v>556</v>
      </c>
      <c r="H166" s="380">
        <v>0.14299999999999999</v>
      </c>
      <c r="I166" s="380">
        <v>0.18869999999999998</v>
      </c>
      <c r="J166" s="380">
        <v>35.097199999999994</v>
      </c>
      <c r="K166" s="380">
        <v>1.6312</v>
      </c>
      <c r="L166" s="357"/>
    </row>
    <row r="167" spans="1:12" ht="27">
      <c r="A167" s="363" t="s">
        <v>591</v>
      </c>
      <c r="B167" s="370" t="s">
        <v>917</v>
      </c>
      <c r="C167" s="519" t="s">
        <v>1380</v>
      </c>
      <c r="D167" s="381">
        <v>1.3587</v>
      </c>
      <c r="E167" s="381" t="s">
        <v>556</v>
      </c>
      <c r="F167" s="381">
        <v>5.0999999999999997E-2</v>
      </c>
      <c r="G167" s="381" t="s">
        <v>556</v>
      </c>
      <c r="H167" s="380">
        <v>2.0274000000000001</v>
      </c>
      <c r="I167" s="380">
        <v>1.7712000000000001</v>
      </c>
      <c r="J167" s="380">
        <v>52.86</v>
      </c>
      <c r="K167" s="380">
        <v>13.251100000000001</v>
      </c>
      <c r="L167" s="357"/>
    </row>
    <row r="168" spans="1:12" ht="40.200000000000003">
      <c r="A168" s="362" t="s">
        <v>592</v>
      </c>
      <c r="B168" s="370" t="s">
        <v>918</v>
      </c>
      <c r="C168" s="519" t="s">
        <v>1381</v>
      </c>
      <c r="D168" s="382">
        <v>1.4135</v>
      </c>
      <c r="E168" s="382" t="s">
        <v>556</v>
      </c>
      <c r="F168" s="382" t="s">
        <v>556</v>
      </c>
      <c r="G168" s="382" t="s">
        <v>556</v>
      </c>
      <c r="H168" s="362">
        <v>0.72639999999999993</v>
      </c>
      <c r="I168" s="362">
        <v>0.68470000000000009</v>
      </c>
      <c r="J168" s="362">
        <v>5.3106</v>
      </c>
      <c r="K168" s="362">
        <v>0.18719999999999998</v>
      </c>
      <c r="L168" s="357"/>
    </row>
    <row r="169" spans="1:12" ht="53.4">
      <c r="A169" s="362" t="s">
        <v>593</v>
      </c>
      <c r="B169" s="370" t="s">
        <v>919</v>
      </c>
      <c r="C169" s="519" t="s">
        <v>1382</v>
      </c>
      <c r="D169" s="381">
        <v>98.883300000000006</v>
      </c>
      <c r="E169" s="381" t="s">
        <v>556</v>
      </c>
      <c r="F169" s="381">
        <v>3.4361999999999999</v>
      </c>
      <c r="G169" s="381">
        <v>0.3</v>
      </c>
      <c r="H169" s="380">
        <v>224.60229999999999</v>
      </c>
      <c r="I169" s="380">
        <v>84.346800000000002</v>
      </c>
      <c r="J169" s="380">
        <v>412.02249999999998</v>
      </c>
      <c r="K169" s="380">
        <v>100.87869999999999</v>
      </c>
      <c r="L169" s="357"/>
    </row>
    <row r="170" spans="1:12">
      <c r="A170" s="362" t="s">
        <v>594</v>
      </c>
      <c r="B170" s="370" t="s">
        <v>920</v>
      </c>
      <c r="C170" s="519" t="s">
        <v>1383</v>
      </c>
      <c r="D170" s="381">
        <v>8.9966000000000008</v>
      </c>
      <c r="E170" s="381" t="s">
        <v>556</v>
      </c>
      <c r="F170" s="381">
        <v>0.17199999999999999</v>
      </c>
      <c r="G170" s="381" t="s">
        <v>556</v>
      </c>
      <c r="H170" s="380">
        <v>0.16800000000000001</v>
      </c>
      <c r="I170" s="380">
        <v>2.1603000000000003</v>
      </c>
      <c r="J170" s="380">
        <v>103.8918</v>
      </c>
      <c r="K170" s="380">
        <v>109.8075</v>
      </c>
      <c r="L170" s="357"/>
    </row>
    <row r="171" spans="1:12" ht="40.200000000000003">
      <c r="A171" s="363" t="s">
        <v>595</v>
      </c>
      <c r="B171" s="370" t="s">
        <v>921</v>
      </c>
      <c r="C171" s="519" t="s">
        <v>1384</v>
      </c>
      <c r="D171" s="381">
        <v>17.4483</v>
      </c>
      <c r="E171" s="381" t="s">
        <v>556</v>
      </c>
      <c r="F171" s="381">
        <v>1.1900999999999999</v>
      </c>
      <c r="G171" s="381" t="s">
        <v>556</v>
      </c>
      <c r="H171" s="380">
        <v>0.47610000000000002</v>
      </c>
      <c r="I171" s="380">
        <v>2.0179</v>
      </c>
      <c r="J171" s="380">
        <v>214.36449999999999</v>
      </c>
      <c r="K171" s="380">
        <v>63.183599999999998</v>
      </c>
      <c r="L171" s="357"/>
    </row>
    <row r="172" spans="1:12" ht="27">
      <c r="A172" s="363" t="s">
        <v>596</v>
      </c>
      <c r="B172" s="370" t="s">
        <v>922</v>
      </c>
      <c r="C172" s="519" t="s">
        <v>1385</v>
      </c>
      <c r="D172" s="381">
        <v>0.19869999999999999</v>
      </c>
      <c r="E172" s="381" t="s">
        <v>556</v>
      </c>
      <c r="F172" s="381">
        <v>6.7000000000000004E-2</v>
      </c>
      <c r="G172" s="381" t="s">
        <v>556</v>
      </c>
      <c r="H172" s="380">
        <v>7.5400000000000009E-2</v>
      </c>
      <c r="I172" s="380">
        <v>0.08</v>
      </c>
      <c r="J172" s="380">
        <v>15.313700000000001</v>
      </c>
      <c r="K172" s="380">
        <v>7.5472000000000001</v>
      </c>
      <c r="L172" s="357"/>
    </row>
    <row r="173" spans="1:12" ht="27">
      <c r="A173" s="363" t="s">
        <v>597</v>
      </c>
      <c r="B173" s="370" t="s">
        <v>923</v>
      </c>
      <c r="C173" s="519" t="s">
        <v>1386</v>
      </c>
      <c r="D173" s="381">
        <v>8.3000000000000004E-2</v>
      </c>
      <c r="E173" s="381" t="s">
        <v>556</v>
      </c>
      <c r="F173" s="381">
        <v>1.4999999999999999E-2</v>
      </c>
      <c r="G173" s="381" t="s">
        <v>556</v>
      </c>
      <c r="H173" s="380">
        <v>9.5000000000000001E-2</v>
      </c>
      <c r="I173" s="380">
        <v>0.185</v>
      </c>
      <c r="J173" s="380">
        <v>3.6466999999999996</v>
      </c>
      <c r="K173" s="380">
        <v>0.27100000000000002</v>
      </c>
      <c r="L173" s="357"/>
    </row>
    <row r="174" spans="1:12">
      <c r="A174" s="357"/>
      <c r="B174" s="365"/>
      <c r="C174" s="514"/>
      <c r="D174" s="357"/>
      <c r="E174" s="357"/>
      <c r="F174" s="357"/>
      <c r="G174" s="357"/>
      <c r="H174" s="357"/>
      <c r="I174" s="357"/>
      <c r="J174" s="357"/>
      <c r="K174" s="357"/>
      <c r="L174" s="357"/>
    </row>
    <row r="175" spans="1:12">
      <c r="A175" s="619" t="s">
        <v>604</v>
      </c>
      <c r="B175" s="619"/>
      <c r="C175" s="619"/>
      <c r="D175" s="619"/>
      <c r="E175" s="619"/>
      <c r="F175" s="619"/>
      <c r="G175" s="619"/>
      <c r="H175" s="619"/>
      <c r="I175" s="619"/>
      <c r="J175" s="619"/>
      <c r="K175" s="619"/>
      <c r="L175" s="619"/>
    </row>
    <row r="176" spans="1:12">
      <c r="A176" s="621" t="s">
        <v>928</v>
      </c>
      <c r="B176" s="621"/>
      <c r="C176" s="621"/>
      <c r="D176" s="621"/>
      <c r="E176" s="621"/>
      <c r="F176" s="621"/>
      <c r="G176" s="621"/>
      <c r="H176" s="621"/>
      <c r="I176" s="621"/>
      <c r="J176" s="621"/>
      <c r="K176" s="621"/>
      <c r="L176" s="621"/>
    </row>
    <row r="177" spans="1:12" s="511" customFormat="1" ht="15" customHeight="1">
      <c r="A177" s="617" t="s">
        <v>1391</v>
      </c>
      <c r="B177" s="617"/>
      <c r="C177" s="617"/>
      <c r="D177" s="617"/>
      <c r="E177" s="617"/>
      <c r="F177" s="617"/>
      <c r="G177" s="617"/>
      <c r="H177" s="617"/>
      <c r="I177" s="617"/>
      <c r="J177" s="617"/>
      <c r="K177" s="617"/>
      <c r="L177" s="207"/>
    </row>
    <row r="178" spans="1:12">
      <c r="A178" s="364"/>
      <c r="B178" s="372"/>
      <c r="C178" s="521"/>
      <c r="D178" s="364"/>
      <c r="E178" s="364"/>
      <c r="F178" s="364"/>
      <c r="G178" s="361"/>
      <c r="H178" s="361"/>
      <c r="I178" s="361"/>
      <c r="J178" s="364"/>
      <c r="K178" s="364"/>
      <c r="L178" s="364"/>
    </row>
    <row r="179" spans="1:12" ht="57">
      <c r="A179" s="358"/>
      <c r="B179" s="366"/>
      <c r="C179" s="515"/>
      <c r="D179" s="359" t="s">
        <v>570</v>
      </c>
      <c r="E179" s="359" t="s">
        <v>571</v>
      </c>
      <c r="F179" s="359" t="s">
        <v>930</v>
      </c>
      <c r="G179" s="359" t="s">
        <v>573</v>
      </c>
      <c r="H179" s="359" t="s">
        <v>574</v>
      </c>
      <c r="I179" s="359" t="s">
        <v>575</v>
      </c>
      <c r="J179" s="359" t="s">
        <v>576</v>
      </c>
      <c r="K179" s="359" t="s">
        <v>602</v>
      </c>
      <c r="L179" s="357"/>
    </row>
    <row r="180" spans="1:12" ht="55.95" customHeight="1">
      <c r="A180" s="358"/>
      <c r="B180" s="366"/>
      <c r="C180" s="515"/>
      <c r="D180" s="373" t="s">
        <v>898</v>
      </c>
      <c r="E180" s="373" t="s">
        <v>897</v>
      </c>
      <c r="F180" s="373" t="s">
        <v>899</v>
      </c>
      <c r="G180" s="373" t="s">
        <v>900</v>
      </c>
      <c r="H180" s="373" t="s">
        <v>901</v>
      </c>
      <c r="I180" s="373" t="s">
        <v>902</v>
      </c>
      <c r="J180" s="373" t="s">
        <v>903</v>
      </c>
      <c r="K180" s="373" t="s">
        <v>904</v>
      </c>
      <c r="L180" s="357"/>
    </row>
    <row r="181" spans="1:12" s="513" customFormat="1" ht="67.2" customHeight="1">
      <c r="A181" s="512"/>
      <c r="B181" s="512"/>
      <c r="C181" s="512"/>
      <c r="D181" s="513" t="s">
        <v>1360</v>
      </c>
      <c r="E181" s="513" t="s">
        <v>1361</v>
      </c>
      <c r="F181" s="513" t="s">
        <v>1362</v>
      </c>
      <c r="G181" s="513" t="s">
        <v>1363</v>
      </c>
      <c r="H181" s="513" t="s">
        <v>1364</v>
      </c>
      <c r="I181" s="513" t="s">
        <v>1365</v>
      </c>
      <c r="J181" s="513" t="s">
        <v>1366</v>
      </c>
      <c r="K181" s="513" t="s">
        <v>1367</v>
      </c>
      <c r="L181" s="512"/>
    </row>
    <row r="182" spans="1:12" ht="27">
      <c r="A182" s="360" t="s">
        <v>578</v>
      </c>
      <c r="B182" s="368" t="s">
        <v>905</v>
      </c>
      <c r="C182" s="517" t="s">
        <v>1368</v>
      </c>
      <c r="D182" s="360">
        <v>2202.8119999999999</v>
      </c>
      <c r="E182" s="379">
        <v>148.846</v>
      </c>
      <c r="F182" s="360">
        <v>282.00200000000001</v>
      </c>
      <c r="G182" s="379">
        <v>147</v>
      </c>
      <c r="H182" s="360">
        <v>481.48399999999998</v>
      </c>
      <c r="I182" s="379">
        <v>739</v>
      </c>
      <c r="J182" s="379">
        <v>10594.641</v>
      </c>
      <c r="K182" s="379">
        <v>2683.6</v>
      </c>
      <c r="L182" s="357"/>
    </row>
    <row r="183" spans="1:12">
      <c r="A183" s="360"/>
      <c r="B183" s="369"/>
      <c r="C183" s="518"/>
      <c r="D183" s="360"/>
      <c r="E183" s="379"/>
      <c r="F183" s="360"/>
      <c r="G183" s="379"/>
      <c r="H183" s="360"/>
      <c r="I183" s="379"/>
      <c r="J183" s="379"/>
      <c r="K183" s="379"/>
      <c r="L183" s="357"/>
    </row>
    <row r="184" spans="1:12" ht="27">
      <c r="A184" s="362" t="s">
        <v>579</v>
      </c>
      <c r="B184" s="370" t="s">
        <v>906</v>
      </c>
      <c r="C184" s="519" t="s">
        <v>1369</v>
      </c>
      <c r="D184" s="380">
        <v>1.3959999999999999</v>
      </c>
      <c r="E184" s="380">
        <v>0</v>
      </c>
      <c r="F184" s="380">
        <v>7.2999999999999995E-2</v>
      </c>
      <c r="G184" s="380">
        <v>0</v>
      </c>
      <c r="H184" s="380">
        <v>3.5</v>
      </c>
      <c r="I184" s="380">
        <v>1.589</v>
      </c>
      <c r="J184" s="362">
        <v>230.17599999999999</v>
      </c>
      <c r="K184" s="382">
        <v>5.2999999999999999E-2</v>
      </c>
      <c r="L184" s="357"/>
    </row>
    <row r="185" spans="1:12" ht="27">
      <c r="A185" s="362" t="s">
        <v>580</v>
      </c>
      <c r="B185" s="370" t="s">
        <v>907</v>
      </c>
      <c r="C185" s="519" t="s">
        <v>1370</v>
      </c>
      <c r="D185" s="362">
        <v>709.19899999999996</v>
      </c>
      <c r="E185" s="382">
        <v>33.901000000000003</v>
      </c>
      <c r="F185" s="362">
        <v>3.7839999999999998</v>
      </c>
      <c r="G185" s="362">
        <v>0.20499999999999999</v>
      </c>
      <c r="H185" s="362">
        <v>30.669</v>
      </c>
      <c r="I185" s="362">
        <v>1.573</v>
      </c>
      <c r="J185" s="362">
        <v>130.22800000000001</v>
      </c>
      <c r="K185" s="362">
        <v>1.476</v>
      </c>
      <c r="L185" s="357"/>
    </row>
    <row r="186" spans="1:12" ht="27">
      <c r="A186" s="362" t="s">
        <v>581</v>
      </c>
      <c r="B186" s="370" t="s">
        <v>908</v>
      </c>
      <c r="C186" s="519" t="s">
        <v>1371</v>
      </c>
      <c r="D186" s="362">
        <v>266.89999999999998</v>
      </c>
      <c r="E186" s="362">
        <v>114.944</v>
      </c>
      <c r="F186" s="362">
        <v>62.927</v>
      </c>
      <c r="G186" s="362">
        <v>103.28</v>
      </c>
      <c r="H186" s="362">
        <v>56.621000000000002</v>
      </c>
      <c r="I186" s="362">
        <v>17.385000000000002</v>
      </c>
      <c r="J186" s="362">
        <v>947.11699999999996</v>
      </c>
      <c r="K186" s="362">
        <v>223.87</v>
      </c>
      <c r="L186" s="357"/>
    </row>
    <row r="187" spans="1:12" ht="66.599999999999994">
      <c r="A187" s="363" t="s">
        <v>582</v>
      </c>
      <c r="B187" s="370" t="s">
        <v>909</v>
      </c>
      <c r="C187" s="519" t="s">
        <v>1372</v>
      </c>
      <c r="D187" s="381">
        <v>962.36400000000003</v>
      </c>
      <c r="E187" s="381" t="s">
        <v>556</v>
      </c>
      <c r="F187" s="381">
        <v>209.81</v>
      </c>
      <c r="G187" s="381">
        <v>41.625</v>
      </c>
      <c r="H187" s="380">
        <v>67.489999999999995</v>
      </c>
      <c r="I187" s="380">
        <v>121.6</v>
      </c>
      <c r="J187" s="380">
        <v>8011.652</v>
      </c>
      <c r="K187" s="380">
        <v>2156.913</v>
      </c>
      <c r="L187" s="357"/>
    </row>
    <row r="188" spans="1:12" ht="53.4">
      <c r="A188" s="363" t="s">
        <v>583</v>
      </c>
      <c r="B188" s="370" t="s">
        <v>910</v>
      </c>
      <c r="C188" s="519" t="s">
        <v>1373</v>
      </c>
      <c r="D188" s="382">
        <v>0.14499999999999999</v>
      </c>
      <c r="E188" s="382" t="s">
        <v>556</v>
      </c>
      <c r="F188" s="382">
        <v>2E-3</v>
      </c>
      <c r="G188" s="382" t="s">
        <v>556</v>
      </c>
      <c r="H188" s="362">
        <v>2.9020000000000001</v>
      </c>
      <c r="I188" s="362">
        <v>2.1880000000000002</v>
      </c>
      <c r="J188" s="362">
        <v>206.48599999999999</v>
      </c>
      <c r="K188" s="362">
        <v>0.57099999999999995</v>
      </c>
      <c r="L188" s="357"/>
    </row>
    <row r="189" spans="1:12">
      <c r="A189" s="362" t="s">
        <v>584</v>
      </c>
      <c r="B189" s="370" t="s">
        <v>891</v>
      </c>
      <c r="C189" s="519" t="s">
        <v>1355</v>
      </c>
      <c r="D189" s="381">
        <v>1.621</v>
      </c>
      <c r="E189" s="381" t="s">
        <v>556</v>
      </c>
      <c r="F189" s="381">
        <v>3.714</v>
      </c>
      <c r="G189" s="381">
        <v>0.64500000000000002</v>
      </c>
      <c r="H189" s="380">
        <v>76.078000000000003</v>
      </c>
      <c r="I189" s="380">
        <v>72.8</v>
      </c>
      <c r="J189" s="380">
        <v>127.54900000000001</v>
      </c>
      <c r="K189" s="380">
        <v>4.2290000000000001</v>
      </c>
      <c r="L189" s="357"/>
    </row>
    <row r="190" spans="1:12" ht="40.200000000000003">
      <c r="A190" s="363" t="s">
        <v>603</v>
      </c>
      <c r="B190" s="370" t="s">
        <v>911</v>
      </c>
      <c r="C190" s="519" t="s">
        <v>1374</v>
      </c>
      <c r="D190" s="381">
        <v>132.24600000000001</v>
      </c>
      <c r="E190" s="381" t="s">
        <v>556</v>
      </c>
      <c r="F190" s="381">
        <v>8.9999999999999993E-3</v>
      </c>
      <c r="G190" s="381">
        <v>2E-3</v>
      </c>
      <c r="H190" s="380">
        <v>230.16499999999999</v>
      </c>
      <c r="I190" s="380">
        <v>496.8</v>
      </c>
      <c r="J190" s="380">
        <v>64.206000000000003</v>
      </c>
      <c r="K190" s="380">
        <v>2.1</v>
      </c>
      <c r="L190" s="357"/>
    </row>
    <row r="191" spans="1:12" ht="27">
      <c r="A191" s="362" t="s">
        <v>586</v>
      </c>
      <c r="B191" s="370" t="s">
        <v>912</v>
      </c>
      <c r="C191" s="519" t="s">
        <v>1375</v>
      </c>
      <c r="D191" s="381">
        <v>6.5119999999999996</v>
      </c>
      <c r="E191" s="381" t="s">
        <v>556</v>
      </c>
      <c r="F191" s="381">
        <v>6.9000000000000006E-2</v>
      </c>
      <c r="G191" s="381">
        <v>0.16900000000000001</v>
      </c>
      <c r="H191" s="380">
        <v>7.0439999999999996</v>
      </c>
      <c r="I191" s="380">
        <v>4.6879999999999997</v>
      </c>
      <c r="J191" s="380">
        <v>46.996000000000002</v>
      </c>
      <c r="K191" s="380">
        <v>3.3769999999999998</v>
      </c>
      <c r="L191" s="357"/>
    </row>
    <row r="192" spans="1:12" ht="27">
      <c r="A192" s="362" t="s">
        <v>587</v>
      </c>
      <c r="B192" s="370" t="s">
        <v>913</v>
      </c>
      <c r="C192" s="519" t="s">
        <v>1376</v>
      </c>
      <c r="D192" s="381">
        <v>0</v>
      </c>
      <c r="E192" s="381" t="s">
        <v>556</v>
      </c>
      <c r="F192" s="381">
        <v>3.9E-2</v>
      </c>
      <c r="G192" s="381" t="s">
        <v>556</v>
      </c>
      <c r="H192" s="380">
        <v>0.92600000000000005</v>
      </c>
      <c r="I192" s="380">
        <v>0.1</v>
      </c>
      <c r="J192" s="380">
        <v>29.228999999999999</v>
      </c>
      <c r="K192" s="380">
        <v>3.02</v>
      </c>
      <c r="L192" s="357"/>
    </row>
    <row r="193" spans="1:12" ht="27">
      <c r="A193" s="362" t="s">
        <v>588</v>
      </c>
      <c r="B193" s="370" t="s">
        <v>914</v>
      </c>
      <c r="C193" s="519" t="s">
        <v>1377</v>
      </c>
      <c r="D193" s="381">
        <v>9.5000000000000001E-2</v>
      </c>
      <c r="E193" s="381" t="s">
        <v>556</v>
      </c>
      <c r="F193" s="381" t="s">
        <v>556</v>
      </c>
      <c r="G193" s="381">
        <v>0</v>
      </c>
      <c r="H193" s="380">
        <v>0.52800000000000002</v>
      </c>
      <c r="I193" s="380">
        <v>2.5619999999999998</v>
      </c>
      <c r="J193" s="380">
        <v>83.344999999999999</v>
      </c>
      <c r="K193" s="380">
        <v>7.7439999999999998</v>
      </c>
      <c r="L193" s="357"/>
    </row>
    <row r="194" spans="1:12" ht="40.200000000000003">
      <c r="A194" s="362" t="s">
        <v>589</v>
      </c>
      <c r="B194" s="370" t="s">
        <v>915</v>
      </c>
      <c r="C194" s="519" t="s">
        <v>1378</v>
      </c>
      <c r="D194" s="381">
        <v>0.32900000000000001</v>
      </c>
      <c r="E194" s="381" t="s">
        <v>556</v>
      </c>
      <c r="F194" s="381">
        <v>0.03</v>
      </c>
      <c r="G194" s="381" t="s">
        <v>556</v>
      </c>
      <c r="H194" s="380">
        <v>0.158</v>
      </c>
      <c r="I194" s="380">
        <v>0.84</v>
      </c>
      <c r="J194" s="380">
        <v>11.317</v>
      </c>
      <c r="K194" s="380">
        <v>4.3650000000000002</v>
      </c>
      <c r="L194" s="357"/>
    </row>
    <row r="195" spans="1:12" ht="27">
      <c r="A195" s="363" t="s">
        <v>590</v>
      </c>
      <c r="B195" s="370" t="s">
        <v>916</v>
      </c>
      <c r="C195" s="519" t="s">
        <v>1379</v>
      </c>
      <c r="D195" s="381">
        <v>3.5249999999999999</v>
      </c>
      <c r="E195" s="381" t="s">
        <v>556</v>
      </c>
      <c r="F195" s="381">
        <v>8.9999999999999993E-3</v>
      </c>
      <c r="G195" s="381">
        <v>0.13500000000000001</v>
      </c>
      <c r="H195" s="380">
        <v>0.20399999999999999</v>
      </c>
      <c r="I195" s="380">
        <v>0.44400000000000001</v>
      </c>
      <c r="J195" s="380">
        <v>42.426000000000002</v>
      </c>
      <c r="K195" s="380">
        <v>0.92300000000000004</v>
      </c>
      <c r="L195" s="357"/>
    </row>
    <row r="196" spans="1:12" ht="27">
      <c r="A196" s="363" t="s">
        <v>591</v>
      </c>
      <c r="B196" s="370" t="s">
        <v>917</v>
      </c>
      <c r="C196" s="519" t="s">
        <v>1380</v>
      </c>
      <c r="D196" s="381">
        <v>1.5129999999999999</v>
      </c>
      <c r="E196" s="381" t="s">
        <v>556</v>
      </c>
      <c r="F196" s="381">
        <v>5.0999999999999997E-2</v>
      </c>
      <c r="G196" s="381">
        <v>0.88800000000000001</v>
      </c>
      <c r="H196" s="380">
        <v>1.5680000000000001</v>
      </c>
      <c r="I196" s="380">
        <v>2.0150000000000001</v>
      </c>
      <c r="J196" s="380">
        <v>48.976999999999997</v>
      </c>
      <c r="K196" s="380">
        <v>14.581</v>
      </c>
      <c r="L196" s="357"/>
    </row>
    <row r="197" spans="1:12" ht="40.200000000000003">
      <c r="A197" s="362" t="s">
        <v>592</v>
      </c>
      <c r="B197" s="370" t="s">
        <v>918</v>
      </c>
      <c r="C197" s="519" t="s">
        <v>1381</v>
      </c>
      <c r="D197" s="382">
        <v>0.23499999999999999</v>
      </c>
      <c r="E197" s="382" t="s">
        <v>556</v>
      </c>
      <c r="F197" s="382" t="s">
        <v>556</v>
      </c>
      <c r="G197" s="382" t="s">
        <v>556</v>
      </c>
      <c r="H197" s="362">
        <v>7.4999999999999997E-2</v>
      </c>
      <c r="I197" s="362">
        <v>0.47799999999999998</v>
      </c>
      <c r="J197" s="362">
        <v>5.0670000000000002</v>
      </c>
      <c r="K197" s="362">
        <v>0.16</v>
      </c>
      <c r="L197" s="357"/>
    </row>
    <row r="198" spans="1:12" ht="53.4">
      <c r="A198" s="362" t="s">
        <v>593</v>
      </c>
      <c r="B198" s="370" t="s">
        <v>919</v>
      </c>
      <c r="C198" s="519" t="s">
        <v>1382</v>
      </c>
      <c r="D198" s="381">
        <v>91.757000000000005</v>
      </c>
      <c r="E198" s="381" t="s">
        <v>556</v>
      </c>
      <c r="F198" s="381">
        <v>1.18</v>
      </c>
      <c r="G198" s="381" t="s">
        <v>556</v>
      </c>
      <c r="H198" s="380">
        <v>3.0680000000000001</v>
      </c>
      <c r="I198" s="380">
        <v>10.188000000000001</v>
      </c>
      <c r="J198" s="380">
        <v>327.93700000000001</v>
      </c>
      <c r="K198" s="380">
        <v>84.346000000000004</v>
      </c>
      <c r="L198" s="357"/>
    </row>
    <row r="199" spans="1:12">
      <c r="A199" s="362" t="s">
        <v>594</v>
      </c>
      <c r="B199" s="370" t="s">
        <v>920</v>
      </c>
      <c r="C199" s="519" t="s">
        <v>1383</v>
      </c>
      <c r="D199" s="381">
        <v>8.4090000000000007</v>
      </c>
      <c r="E199" s="381" t="s">
        <v>556</v>
      </c>
      <c r="F199" s="381">
        <v>0.17199999999999999</v>
      </c>
      <c r="G199" s="381" t="s">
        <v>556</v>
      </c>
      <c r="H199" s="380">
        <v>0.16800000000000001</v>
      </c>
      <c r="I199" s="380">
        <v>1.212</v>
      </c>
      <c r="J199" s="380">
        <v>92.793999999999997</v>
      </c>
      <c r="K199" s="380">
        <v>95.89</v>
      </c>
      <c r="L199" s="357"/>
    </row>
    <row r="200" spans="1:12" ht="40.200000000000003">
      <c r="A200" s="363" t="s">
        <v>595</v>
      </c>
      <c r="B200" s="370" t="s">
        <v>921</v>
      </c>
      <c r="C200" s="519" t="s">
        <v>1384</v>
      </c>
      <c r="D200" s="381">
        <v>16.265000000000001</v>
      </c>
      <c r="E200" s="381" t="s">
        <v>556</v>
      </c>
      <c r="F200" s="381">
        <v>4.8000000000000001E-2</v>
      </c>
      <c r="G200" s="381" t="s">
        <v>556</v>
      </c>
      <c r="H200" s="380">
        <v>0.20899999999999999</v>
      </c>
      <c r="I200" s="380">
        <v>2.1339999999999999</v>
      </c>
      <c r="J200" s="380">
        <v>170.464</v>
      </c>
      <c r="K200" s="380">
        <v>73.766000000000005</v>
      </c>
      <c r="L200" s="357"/>
    </row>
    <row r="201" spans="1:12" ht="27">
      <c r="A201" s="363" t="s">
        <v>596</v>
      </c>
      <c r="B201" s="370" t="s">
        <v>922</v>
      </c>
      <c r="C201" s="519" t="s">
        <v>1385</v>
      </c>
      <c r="D201" s="381">
        <v>0.26200000000000001</v>
      </c>
      <c r="E201" s="381" t="s">
        <v>556</v>
      </c>
      <c r="F201" s="381">
        <v>6.7000000000000004E-2</v>
      </c>
      <c r="G201" s="381" t="s">
        <v>556</v>
      </c>
      <c r="H201" s="380">
        <v>1.6E-2</v>
      </c>
      <c r="I201" s="380">
        <v>0.08</v>
      </c>
      <c r="J201" s="380">
        <v>15.147</v>
      </c>
      <c r="K201" s="380">
        <v>5.9420000000000002</v>
      </c>
      <c r="L201" s="357"/>
    </row>
    <row r="202" spans="1:12" ht="27">
      <c r="A202" s="363" t="s">
        <v>597</v>
      </c>
      <c r="B202" s="370" t="s">
        <v>923</v>
      </c>
      <c r="C202" s="519" t="s">
        <v>1386</v>
      </c>
      <c r="D202" s="381">
        <v>1.0999999999999999E-2</v>
      </c>
      <c r="E202" s="381" t="s">
        <v>556</v>
      </c>
      <c r="F202" s="381">
        <v>1.4999999999999999E-2</v>
      </c>
      <c r="G202" s="381" t="s">
        <v>556</v>
      </c>
      <c r="H202" s="380">
        <v>9.5000000000000001E-2</v>
      </c>
      <c r="I202" s="380">
        <v>0.185</v>
      </c>
      <c r="J202" s="380">
        <v>3.5089999999999999</v>
      </c>
      <c r="K202" s="380">
        <v>0.27100000000000002</v>
      </c>
      <c r="L202" s="357"/>
    </row>
    <row r="203" spans="1:12">
      <c r="A203" s="361"/>
      <c r="B203" s="371"/>
      <c r="C203" s="520"/>
      <c r="D203" s="361"/>
      <c r="E203" s="361"/>
      <c r="F203" s="361"/>
      <c r="G203" s="361"/>
      <c r="H203" s="361"/>
      <c r="I203" s="361"/>
      <c r="J203" s="361"/>
      <c r="K203" s="361"/>
      <c r="L203" s="357"/>
    </row>
    <row r="204" spans="1:12">
      <c r="A204" s="357"/>
      <c r="B204" s="365"/>
      <c r="C204" s="514"/>
      <c r="D204" s="357"/>
      <c r="E204" s="357"/>
      <c r="F204" s="357"/>
      <c r="G204" s="357"/>
      <c r="H204" s="357"/>
      <c r="I204" s="357"/>
      <c r="J204" s="357"/>
      <c r="K204" s="357"/>
      <c r="L204" s="357"/>
    </row>
    <row r="205" spans="1:12">
      <c r="A205" s="619" t="s">
        <v>605</v>
      </c>
      <c r="B205" s="619"/>
      <c r="C205" s="619"/>
      <c r="D205" s="619"/>
      <c r="E205" s="619"/>
      <c r="F205" s="619"/>
      <c r="G205" s="619"/>
      <c r="H205" s="619"/>
      <c r="I205" s="619"/>
      <c r="J205" s="619"/>
      <c r="K205" s="619"/>
      <c r="L205" s="619"/>
    </row>
    <row r="206" spans="1:12">
      <c r="A206" s="621" t="s">
        <v>929</v>
      </c>
      <c r="B206" s="621"/>
      <c r="C206" s="621"/>
      <c r="D206" s="621"/>
      <c r="E206" s="621"/>
      <c r="F206" s="621"/>
      <c r="G206" s="621"/>
      <c r="H206" s="621"/>
      <c r="I206" s="621"/>
      <c r="J206" s="621"/>
      <c r="K206" s="621"/>
      <c r="L206" s="621"/>
    </row>
    <row r="207" spans="1:12" s="511" customFormat="1" ht="15" customHeight="1">
      <c r="A207" s="617" t="s">
        <v>1392</v>
      </c>
      <c r="B207" s="617"/>
      <c r="C207" s="617"/>
      <c r="D207" s="617"/>
      <c r="E207" s="617"/>
      <c r="F207" s="617"/>
      <c r="G207" s="617"/>
      <c r="H207" s="617"/>
      <c r="I207" s="617"/>
      <c r="J207" s="617"/>
      <c r="K207" s="617"/>
      <c r="L207" s="207"/>
    </row>
    <row r="208" spans="1:12">
      <c r="A208" s="364"/>
      <c r="B208" s="372"/>
      <c r="C208" s="521"/>
      <c r="D208" s="364"/>
      <c r="E208" s="364"/>
      <c r="F208" s="364"/>
      <c r="G208" s="364"/>
      <c r="H208" s="364"/>
      <c r="I208" s="364"/>
      <c r="J208" s="364"/>
      <c r="K208" s="364"/>
      <c r="L208" s="364"/>
    </row>
    <row r="209" spans="1:12" ht="45.6">
      <c r="A209" s="358"/>
      <c r="B209" s="366"/>
      <c r="C209" s="515"/>
      <c r="D209" s="359" t="s">
        <v>570</v>
      </c>
      <c r="E209" s="359" t="s">
        <v>571</v>
      </c>
      <c r="F209" s="359" t="s">
        <v>930</v>
      </c>
      <c r="G209" s="359" t="s">
        <v>573</v>
      </c>
      <c r="H209" s="359" t="s">
        <v>574</v>
      </c>
      <c r="I209" s="359" t="s">
        <v>575</v>
      </c>
      <c r="J209" s="359" t="s">
        <v>576</v>
      </c>
      <c r="K209" s="359" t="s">
        <v>577</v>
      </c>
      <c r="L209" s="357"/>
    </row>
    <row r="210" spans="1:12" ht="61.95" customHeight="1">
      <c r="A210" s="358"/>
      <c r="B210" s="366"/>
      <c r="C210" s="515"/>
      <c r="D210" s="373" t="s">
        <v>898</v>
      </c>
      <c r="E210" s="373" t="s">
        <v>897</v>
      </c>
      <c r="F210" s="373" t="s">
        <v>899</v>
      </c>
      <c r="G210" s="373" t="s">
        <v>900</v>
      </c>
      <c r="H210" s="373" t="s">
        <v>901</v>
      </c>
      <c r="I210" s="373" t="s">
        <v>902</v>
      </c>
      <c r="J210" s="373" t="s">
        <v>903</v>
      </c>
      <c r="K210" s="373" t="s">
        <v>904</v>
      </c>
      <c r="L210" s="357"/>
    </row>
    <row r="211" spans="1:12" s="513" customFormat="1" ht="67.2" customHeight="1">
      <c r="A211" s="512"/>
      <c r="B211" s="512"/>
      <c r="C211" s="512"/>
      <c r="D211" s="513" t="s">
        <v>1360</v>
      </c>
      <c r="E211" s="513" t="s">
        <v>1361</v>
      </c>
      <c r="F211" s="513" t="s">
        <v>1362</v>
      </c>
      <c r="G211" s="513" t="s">
        <v>1363</v>
      </c>
      <c r="H211" s="513" t="s">
        <v>1364</v>
      </c>
      <c r="I211" s="513" t="s">
        <v>1365</v>
      </c>
      <c r="J211" s="513" t="s">
        <v>1366</v>
      </c>
      <c r="K211" s="513" t="s">
        <v>1367</v>
      </c>
      <c r="L211" s="512"/>
    </row>
    <row r="212" spans="1:12" ht="27">
      <c r="A212" s="360" t="s">
        <v>578</v>
      </c>
      <c r="B212" s="368" t="s">
        <v>905</v>
      </c>
      <c r="C212" s="517" t="s">
        <v>1368</v>
      </c>
      <c r="D212" s="360">
        <v>2551.8000000000002</v>
      </c>
      <c r="E212" s="383">
        <v>97.4</v>
      </c>
      <c r="F212" s="360">
        <v>258.10000000000002</v>
      </c>
      <c r="G212" s="360">
        <v>282.2</v>
      </c>
      <c r="H212" s="383">
        <v>539.79999999999995</v>
      </c>
      <c r="I212" s="360">
        <v>689.7</v>
      </c>
      <c r="J212" s="379">
        <v>10907.4</v>
      </c>
      <c r="K212" s="383">
        <v>2744.2</v>
      </c>
      <c r="L212" s="357"/>
    </row>
    <row r="213" spans="1:12">
      <c r="A213" s="360"/>
      <c r="B213" s="369"/>
      <c r="C213" s="518"/>
      <c r="D213" s="360"/>
      <c r="E213" s="383"/>
      <c r="F213" s="360"/>
      <c r="G213" s="360"/>
      <c r="H213" s="383"/>
      <c r="I213" s="360"/>
      <c r="J213" s="379"/>
      <c r="K213" s="383"/>
      <c r="L213" s="357"/>
    </row>
    <row r="214" spans="1:12" ht="27">
      <c r="A214" s="362" t="s">
        <v>579</v>
      </c>
      <c r="B214" s="370" t="s">
        <v>906</v>
      </c>
      <c r="C214" s="519" t="s">
        <v>1369</v>
      </c>
      <c r="D214" s="362">
        <v>3.8</v>
      </c>
      <c r="E214" s="382" t="s">
        <v>556</v>
      </c>
      <c r="F214" s="382">
        <v>0.1</v>
      </c>
      <c r="G214" s="382" t="s">
        <v>556</v>
      </c>
      <c r="H214" s="382">
        <v>96.6</v>
      </c>
      <c r="I214" s="382">
        <v>1.9</v>
      </c>
      <c r="J214" s="362">
        <v>228.1</v>
      </c>
      <c r="K214" s="382">
        <v>0.2</v>
      </c>
      <c r="L214" s="357"/>
    </row>
    <row r="215" spans="1:12" ht="27">
      <c r="A215" s="362" t="s">
        <v>580</v>
      </c>
      <c r="B215" s="370" t="s">
        <v>907</v>
      </c>
      <c r="C215" s="519" t="s">
        <v>1370</v>
      </c>
      <c r="D215" s="362">
        <v>614.29999999999995</v>
      </c>
      <c r="E215" s="382">
        <v>13.4</v>
      </c>
      <c r="F215" s="362">
        <v>3.9</v>
      </c>
      <c r="G215" s="362">
        <v>0.2</v>
      </c>
      <c r="H215" s="362">
        <v>20.5</v>
      </c>
      <c r="I215" s="362">
        <v>1.5</v>
      </c>
      <c r="J215" s="362">
        <v>78.099999999999994</v>
      </c>
      <c r="K215" s="362">
        <v>1.4</v>
      </c>
      <c r="L215" s="357"/>
    </row>
    <row r="216" spans="1:12" ht="27">
      <c r="A216" s="362" t="s">
        <v>581</v>
      </c>
      <c r="B216" s="370" t="s">
        <v>908</v>
      </c>
      <c r="C216" s="519" t="s">
        <v>1371</v>
      </c>
      <c r="D216" s="362">
        <v>272.2</v>
      </c>
      <c r="E216" s="362">
        <v>84</v>
      </c>
      <c r="F216" s="362">
        <v>67.5</v>
      </c>
      <c r="G216" s="362">
        <v>242.9</v>
      </c>
      <c r="H216" s="362">
        <v>166.2</v>
      </c>
      <c r="I216" s="362">
        <v>49.5</v>
      </c>
      <c r="J216" s="362">
        <v>1331</v>
      </c>
      <c r="K216" s="362">
        <v>161.9</v>
      </c>
      <c r="L216" s="357"/>
    </row>
    <row r="217" spans="1:12" ht="66.599999999999994">
      <c r="A217" s="363" t="s">
        <v>582</v>
      </c>
      <c r="B217" s="370" t="s">
        <v>909</v>
      </c>
      <c r="C217" s="519" t="s">
        <v>1372</v>
      </c>
      <c r="D217" s="362">
        <v>1366.5</v>
      </c>
      <c r="E217" s="382" t="s">
        <v>556</v>
      </c>
      <c r="F217" s="362">
        <v>184.8</v>
      </c>
      <c r="G217" s="362">
        <v>36.200000000000003</v>
      </c>
      <c r="H217" s="362">
        <v>2.2999999999999998</v>
      </c>
      <c r="I217" s="362">
        <v>37.6</v>
      </c>
      <c r="J217" s="362">
        <v>6436.7</v>
      </c>
      <c r="K217" s="362">
        <v>2008.2</v>
      </c>
      <c r="L217" s="357"/>
    </row>
    <row r="218" spans="1:12" ht="53.4">
      <c r="A218" s="363" t="s">
        <v>583</v>
      </c>
      <c r="B218" s="370" t="s">
        <v>910</v>
      </c>
      <c r="C218" s="519" t="s">
        <v>1373</v>
      </c>
      <c r="D218" s="362">
        <v>0.1</v>
      </c>
      <c r="E218" s="382" t="s">
        <v>556</v>
      </c>
      <c r="F218" s="362">
        <v>0</v>
      </c>
      <c r="G218" s="382" t="s">
        <v>556</v>
      </c>
      <c r="H218" s="362">
        <v>5.5</v>
      </c>
      <c r="I218" s="362">
        <v>4.7</v>
      </c>
      <c r="J218" s="362">
        <v>208.7</v>
      </c>
      <c r="K218" s="362">
        <v>0.9</v>
      </c>
      <c r="L218" s="357"/>
    </row>
    <row r="219" spans="1:12">
      <c r="A219" s="362" t="s">
        <v>584</v>
      </c>
      <c r="B219" s="370" t="s">
        <v>891</v>
      </c>
      <c r="C219" s="519" t="s">
        <v>1355</v>
      </c>
      <c r="D219" s="362">
        <v>33.6</v>
      </c>
      <c r="E219" s="382" t="s">
        <v>556</v>
      </c>
      <c r="F219" s="384">
        <v>0.04</v>
      </c>
      <c r="G219" s="362">
        <v>1.4</v>
      </c>
      <c r="H219" s="362">
        <v>24.8</v>
      </c>
      <c r="I219" s="362">
        <v>4.3</v>
      </c>
      <c r="J219" s="362">
        <v>311</v>
      </c>
      <c r="K219" s="362">
        <v>7.6</v>
      </c>
      <c r="L219" s="357"/>
    </row>
    <row r="220" spans="1:12" ht="40.200000000000003">
      <c r="A220" s="363" t="s">
        <v>603</v>
      </c>
      <c r="B220" s="370" t="s">
        <v>911</v>
      </c>
      <c r="C220" s="519" t="s">
        <v>1374</v>
      </c>
      <c r="D220" s="362">
        <v>139.9</v>
      </c>
      <c r="E220" s="382" t="s">
        <v>556</v>
      </c>
      <c r="F220" s="362">
        <v>0</v>
      </c>
      <c r="G220" s="362">
        <v>0</v>
      </c>
      <c r="H220" s="362">
        <v>188.1</v>
      </c>
      <c r="I220" s="362">
        <v>501</v>
      </c>
      <c r="J220" s="362">
        <v>56.8</v>
      </c>
      <c r="K220" s="362">
        <v>1.3</v>
      </c>
      <c r="L220" s="357"/>
    </row>
    <row r="221" spans="1:12" ht="27">
      <c r="A221" s="362" t="s">
        <v>586</v>
      </c>
      <c r="B221" s="370" t="s">
        <v>912</v>
      </c>
      <c r="C221" s="519" t="s">
        <v>1375</v>
      </c>
      <c r="D221" s="362">
        <v>2.6</v>
      </c>
      <c r="E221" s="382" t="s">
        <v>556</v>
      </c>
      <c r="F221" s="362">
        <v>0.3</v>
      </c>
      <c r="G221" s="362">
        <v>0.5</v>
      </c>
      <c r="H221" s="362">
        <v>27.5</v>
      </c>
      <c r="I221" s="362">
        <v>66.400000000000006</v>
      </c>
      <c r="J221" s="362">
        <v>185.1</v>
      </c>
      <c r="K221" s="362">
        <v>16.100000000000001</v>
      </c>
      <c r="L221" s="357"/>
    </row>
    <row r="222" spans="1:12" ht="27">
      <c r="A222" s="362" t="s">
        <v>587</v>
      </c>
      <c r="B222" s="370" t="s">
        <v>913</v>
      </c>
      <c r="C222" s="519" t="s">
        <v>1376</v>
      </c>
      <c r="D222" s="362">
        <v>0</v>
      </c>
      <c r="E222" s="382" t="s">
        <v>556</v>
      </c>
      <c r="F222" s="362">
        <v>0</v>
      </c>
      <c r="G222" s="362" t="s">
        <v>556</v>
      </c>
      <c r="H222" s="362">
        <v>0.2</v>
      </c>
      <c r="I222" s="362">
        <v>0.2</v>
      </c>
      <c r="J222" s="362">
        <v>19.7</v>
      </c>
      <c r="K222" s="362">
        <v>2.9</v>
      </c>
      <c r="L222" s="357"/>
    </row>
    <row r="223" spans="1:12" ht="27">
      <c r="A223" s="362" t="s">
        <v>588</v>
      </c>
      <c r="B223" s="370" t="s">
        <v>914</v>
      </c>
      <c r="C223" s="519" t="s">
        <v>1377</v>
      </c>
      <c r="D223" s="362">
        <v>0.1</v>
      </c>
      <c r="E223" s="382" t="s">
        <v>556</v>
      </c>
      <c r="F223" s="382" t="s">
        <v>556</v>
      </c>
      <c r="G223" s="382" t="s">
        <v>556</v>
      </c>
      <c r="H223" s="362">
        <v>0.8</v>
      </c>
      <c r="I223" s="362">
        <v>2.2999999999999998</v>
      </c>
      <c r="J223" s="362">
        <v>163.69999999999999</v>
      </c>
      <c r="K223" s="362">
        <v>4.8</v>
      </c>
      <c r="L223" s="357"/>
    </row>
    <row r="224" spans="1:12" ht="40.200000000000003">
      <c r="A224" s="362" t="s">
        <v>589</v>
      </c>
      <c r="B224" s="370" t="s">
        <v>915</v>
      </c>
      <c r="C224" s="519" t="s">
        <v>1378</v>
      </c>
      <c r="D224" s="362">
        <v>0.3</v>
      </c>
      <c r="E224" s="382" t="s">
        <v>556</v>
      </c>
      <c r="F224" s="385">
        <v>0.04</v>
      </c>
      <c r="G224" s="382" t="s">
        <v>556</v>
      </c>
      <c r="H224" s="362">
        <v>0.2</v>
      </c>
      <c r="I224" s="362">
        <v>0.8</v>
      </c>
      <c r="J224" s="362">
        <v>10</v>
      </c>
      <c r="K224" s="362">
        <v>12.1</v>
      </c>
      <c r="L224" s="357"/>
    </row>
    <row r="225" spans="1:12" ht="27">
      <c r="A225" s="363" t="s">
        <v>590</v>
      </c>
      <c r="B225" s="370" t="s">
        <v>916</v>
      </c>
      <c r="C225" s="519" t="s">
        <v>1379</v>
      </c>
      <c r="D225" s="362">
        <v>7.7</v>
      </c>
      <c r="E225" s="382" t="s">
        <v>556</v>
      </c>
      <c r="F225" s="362">
        <v>0</v>
      </c>
      <c r="G225" s="362">
        <v>0</v>
      </c>
      <c r="H225" s="362">
        <v>0.2</v>
      </c>
      <c r="I225" s="362">
        <v>0.4</v>
      </c>
      <c r="J225" s="362">
        <v>24</v>
      </c>
      <c r="K225" s="362">
        <v>1</v>
      </c>
      <c r="L225" s="357"/>
    </row>
    <row r="226" spans="1:12" ht="27">
      <c r="A226" s="363" t="s">
        <v>591</v>
      </c>
      <c r="B226" s="370" t="s">
        <v>917</v>
      </c>
      <c r="C226" s="519" t="s">
        <v>1380</v>
      </c>
      <c r="D226" s="362">
        <v>2.9</v>
      </c>
      <c r="E226" s="382" t="s">
        <v>556</v>
      </c>
      <c r="F226" s="384">
        <v>0.04</v>
      </c>
      <c r="G226" s="362">
        <v>1</v>
      </c>
      <c r="H226" s="362">
        <v>4.4000000000000004</v>
      </c>
      <c r="I226" s="362">
        <v>1.7</v>
      </c>
      <c r="J226" s="362">
        <v>112.6</v>
      </c>
      <c r="K226" s="362">
        <v>14.7</v>
      </c>
      <c r="L226" s="357"/>
    </row>
    <row r="227" spans="1:12" ht="40.200000000000003">
      <c r="A227" s="362" t="s">
        <v>592</v>
      </c>
      <c r="B227" s="370" t="s">
        <v>918</v>
      </c>
      <c r="C227" s="519" t="s">
        <v>1381</v>
      </c>
      <c r="D227" s="362">
        <v>0.2</v>
      </c>
      <c r="E227" s="382" t="s">
        <v>556</v>
      </c>
      <c r="F227" s="382" t="s">
        <v>556</v>
      </c>
      <c r="G227" s="382" t="s">
        <v>556</v>
      </c>
      <c r="H227" s="362">
        <v>0.1</v>
      </c>
      <c r="I227" s="362">
        <v>0.3</v>
      </c>
      <c r="J227" s="362">
        <v>5.2</v>
      </c>
      <c r="K227" s="362">
        <v>0.1</v>
      </c>
      <c r="L227" s="357"/>
    </row>
    <row r="228" spans="1:12" ht="53.4">
      <c r="A228" s="362" t="s">
        <v>593</v>
      </c>
      <c r="B228" s="370" t="s">
        <v>919</v>
      </c>
      <c r="C228" s="519" t="s">
        <v>1382</v>
      </c>
      <c r="D228" s="362">
        <v>84.1</v>
      </c>
      <c r="E228" s="382" t="s">
        <v>556</v>
      </c>
      <c r="F228" s="385">
        <v>0.04</v>
      </c>
      <c r="G228" s="382">
        <v>0</v>
      </c>
      <c r="H228" s="362">
        <v>1.4</v>
      </c>
      <c r="I228" s="362">
        <v>7.8</v>
      </c>
      <c r="J228" s="362">
        <v>344</v>
      </c>
      <c r="K228" s="362">
        <v>108.2</v>
      </c>
      <c r="L228" s="357"/>
    </row>
    <row r="229" spans="1:12">
      <c r="A229" s="362" t="s">
        <v>594</v>
      </c>
      <c r="B229" s="370" t="s">
        <v>920</v>
      </c>
      <c r="C229" s="519" t="s">
        <v>1383</v>
      </c>
      <c r="D229" s="362">
        <v>8.1</v>
      </c>
      <c r="E229" s="382" t="s">
        <v>556</v>
      </c>
      <c r="F229" s="362">
        <v>0.1</v>
      </c>
      <c r="G229" s="382" t="s">
        <v>556</v>
      </c>
      <c r="H229" s="362">
        <v>0.8</v>
      </c>
      <c r="I229" s="362">
        <v>7.1</v>
      </c>
      <c r="J229" s="362">
        <v>1156.5</v>
      </c>
      <c r="K229" s="362">
        <v>114.3</v>
      </c>
      <c r="L229" s="357"/>
    </row>
    <row r="230" spans="1:12" ht="40.200000000000003">
      <c r="A230" s="363" t="s">
        <v>595</v>
      </c>
      <c r="B230" s="370" t="s">
        <v>921</v>
      </c>
      <c r="C230" s="519" t="s">
        <v>1384</v>
      </c>
      <c r="D230" s="362">
        <v>15.1</v>
      </c>
      <c r="E230" s="382" t="s">
        <v>556</v>
      </c>
      <c r="F230" s="384">
        <v>0.04</v>
      </c>
      <c r="G230" s="382" t="s">
        <v>556</v>
      </c>
      <c r="H230" s="362">
        <v>0.2</v>
      </c>
      <c r="I230" s="362">
        <v>1.8</v>
      </c>
      <c r="J230" s="362">
        <v>213.5</v>
      </c>
      <c r="K230" s="362">
        <v>279.89999999999998</v>
      </c>
      <c r="L230" s="357"/>
    </row>
    <row r="231" spans="1:12" ht="27">
      <c r="A231" s="363" t="s">
        <v>596</v>
      </c>
      <c r="B231" s="370" t="s">
        <v>922</v>
      </c>
      <c r="C231" s="519" t="s">
        <v>1385</v>
      </c>
      <c r="D231" s="362">
        <v>0.3</v>
      </c>
      <c r="E231" s="382" t="s">
        <v>556</v>
      </c>
      <c r="F231" s="382">
        <v>1.2</v>
      </c>
      <c r="G231" s="382" t="s">
        <v>556</v>
      </c>
      <c r="H231" s="362">
        <v>0</v>
      </c>
      <c r="I231" s="362">
        <v>0.2</v>
      </c>
      <c r="J231" s="362">
        <v>18.600000000000001</v>
      </c>
      <c r="K231" s="362">
        <v>8.3000000000000007</v>
      </c>
      <c r="L231" s="357"/>
    </row>
    <row r="232" spans="1:12" ht="27">
      <c r="A232" s="363" t="s">
        <v>597</v>
      </c>
      <c r="B232" s="370" t="s">
        <v>923</v>
      </c>
      <c r="C232" s="519" t="s">
        <v>1386</v>
      </c>
      <c r="D232" s="362">
        <v>0</v>
      </c>
      <c r="E232" s="382" t="s">
        <v>556</v>
      </c>
      <c r="F232" s="382">
        <v>0</v>
      </c>
      <c r="G232" s="382" t="s">
        <v>556</v>
      </c>
      <c r="H232" s="384">
        <v>0.04</v>
      </c>
      <c r="I232" s="362">
        <v>0.2</v>
      </c>
      <c r="J232" s="362">
        <v>4.0999999999999996</v>
      </c>
      <c r="K232" s="362">
        <v>0.3</v>
      </c>
      <c r="L232" s="357"/>
    </row>
    <row r="233" spans="1:12">
      <c r="A233" s="361"/>
      <c r="B233" s="371"/>
      <c r="C233" s="520"/>
      <c r="D233" s="361"/>
      <c r="E233" s="361"/>
      <c r="F233" s="361"/>
      <c r="G233" s="361"/>
      <c r="H233" s="361"/>
      <c r="I233" s="361"/>
      <c r="J233" s="361"/>
      <c r="K233" s="361"/>
      <c r="L233" s="357"/>
    </row>
    <row r="234" spans="1:12">
      <c r="A234" s="357"/>
      <c r="B234" s="365"/>
      <c r="C234" s="514"/>
      <c r="D234" s="357"/>
      <c r="E234" s="357"/>
      <c r="F234" s="357"/>
      <c r="G234" s="357"/>
      <c r="H234" s="357"/>
      <c r="I234" s="357"/>
      <c r="J234" s="357"/>
      <c r="K234" s="357"/>
      <c r="L234" s="357"/>
    </row>
  </sheetData>
  <mergeCells count="21">
    <mergeCell ref="A1:K1"/>
    <mergeCell ref="A177:K177"/>
    <mergeCell ref="A207:K207"/>
    <mergeCell ref="A206:L206"/>
    <mergeCell ref="A175:L175"/>
    <mergeCell ref="A205:L205"/>
    <mergeCell ref="A28:K28"/>
    <mergeCell ref="A55:K55"/>
    <mergeCell ref="A56:K56"/>
    <mergeCell ref="A86:K86"/>
    <mergeCell ref="A116:K116"/>
    <mergeCell ref="A87:K87"/>
    <mergeCell ref="A117:K117"/>
    <mergeCell ref="A57:K57"/>
    <mergeCell ref="A147:L147"/>
    <mergeCell ref="A176:L176"/>
    <mergeCell ref="A58:K58"/>
    <mergeCell ref="A88:K88"/>
    <mergeCell ref="A118:K118"/>
    <mergeCell ref="A148:K148"/>
    <mergeCell ref="A146:L14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48AC-2A33-4C09-A6AF-9CD37561E56D}">
  <dimension ref="A1:O4"/>
  <sheetViews>
    <sheetView zoomScale="108" workbookViewId="0">
      <selection activeCell="P3" sqref="P3"/>
    </sheetView>
  </sheetViews>
  <sheetFormatPr defaultColWidth="8.6640625" defaultRowHeight="14.4"/>
  <cols>
    <col min="1" max="1" width="14.6640625" customWidth="1"/>
    <col min="2" max="2" width="14.6640625" style="387" customWidth="1"/>
    <col min="3" max="3" width="14.6640625" style="526" customWidth="1"/>
    <col min="4" max="4" width="8.6640625" customWidth="1"/>
  </cols>
  <sheetData>
    <row r="1" spans="1:15" ht="66">
      <c r="A1" s="222" t="s">
        <v>935</v>
      </c>
      <c r="B1" s="347" t="s">
        <v>931</v>
      </c>
      <c r="C1" s="500" t="s">
        <v>1393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5" ht="15" thickBot="1">
      <c r="A2" s="224" t="s">
        <v>933</v>
      </c>
      <c r="B2" s="388" t="s">
        <v>934</v>
      </c>
      <c r="C2" s="523" t="s">
        <v>1395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ht="15" thickBot="1">
      <c r="A3" s="225"/>
      <c r="B3" s="386"/>
      <c r="C3" s="524"/>
      <c r="D3" s="52">
        <v>2012</v>
      </c>
      <c r="E3" s="52">
        <v>2013</v>
      </c>
      <c r="F3" s="52">
        <v>2014</v>
      </c>
      <c r="G3" s="52">
        <v>2015</v>
      </c>
      <c r="H3" s="52">
        <v>2016</v>
      </c>
      <c r="I3" s="52">
        <v>2017</v>
      </c>
      <c r="J3" s="52">
        <v>2018</v>
      </c>
      <c r="K3" s="52">
        <v>2019</v>
      </c>
      <c r="L3" s="52">
        <v>2020</v>
      </c>
      <c r="M3" s="52">
        <v>2021</v>
      </c>
      <c r="N3" s="52">
        <v>2022</v>
      </c>
      <c r="O3" s="52">
        <v>2023</v>
      </c>
    </row>
    <row r="4" spans="1:15" ht="22.8">
      <c r="A4" s="53" t="s">
        <v>129</v>
      </c>
      <c r="B4" s="522" t="s">
        <v>932</v>
      </c>
      <c r="C4" s="525" t="s">
        <v>1094</v>
      </c>
      <c r="D4" s="226">
        <v>155.19999999999999</v>
      </c>
      <c r="E4" s="226">
        <v>163.5</v>
      </c>
      <c r="F4" s="226">
        <v>130.9</v>
      </c>
      <c r="G4" s="226">
        <v>207.6</v>
      </c>
      <c r="H4" s="226">
        <v>248.3</v>
      </c>
      <c r="I4" s="227">
        <v>263.5</v>
      </c>
      <c r="J4" s="227">
        <v>216.4</v>
      </c>
      <c r="K4" s="227">
        <v>204.2</v>
      </c>
      <c r="L4" s="227">
        <v>196.6</v>
      </c>
      <c r="M4" s="227">
        <v>206.4</v>
      </c>
      <c r="N4" s="227">
        <v>205.5</v>
      </c>
      <c r="O4" s="227">
        <v>196.7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D073-1BAA-4663-8CB9-5FF81A62817A}">
  <dimension ref="A1:O4"/>
  <sheetViews>
    <sheetView topLeftCell="I1" zoomScale="165" workbookViewId="0">
      <selection activeCell="P3" sqref="P3"/>
    </sheetView>
  </sheetViews>
  <sheetFormatPr defaultColWidth="8.6640625" defaultRowHeight="14.4"/>
  <cols>
    <col min="1" max="1" width="13.33203125" customWidth="1"/>
    <col min="2" max="2" width="14.109375" style="392" customWidth="1"/>
    <col min="3" max="3" width="14.109375" style="529" customWidth="1"/>
  </cols>
  <sheetData>
    <row r="1" spans="1:15" ht="66">
      <c r="A1" s="190" t="s">
        <v>936</v>
      </c>
      <c r="B1" s="347" t="s">
        <v>937</v>
      </c>
      <c r="C1" s="500" t="s">
        <v>1396</v>
      </c>
      <c r="E1" s="181"/>
      <c r="F1" s="181"/>
      <c r="G1" s="181"/>
      <c r="H1" s="181"/>
      <c r="I1" s="181"/>
      <c r="J1" s="181"/>
      <c r="K1" s="181"/>
      <c r="L1" s="181"/>
      <c r="M1" s="181"/>
    </row>
    <row r="2" spans="1:15" ht="15" thickBot="1">
      <c r="A2" s="182" t="s">
        <v>606</v>
      </c>
      <c r="B2" s="390" t="s">
        <v>934</v>
      </c>
      <c r="C2" s="523" t="s">
        <v>1395</v>
      </c>
    </row>
    <row r="3" spans="1:15" ht="25.2" thickBot="1">
      <c r="A3" s="389" t="s">
        <v>127</v>
      </c>
      <c r="B3" s="391" t="s">
        <v>938</v>
      </c>
      <c r="C3" s="527" t="s">
        <v>764</v>
      </c>
      <c r="D3" s="183">
        <v>2012</v>
      </c>
      <c r="E3" s="183">
        <v>2013</v>
      </c>
      <c r="F3" s="183">
        <v>2014</v>
      </c>
      <c r="G3" s="183">
        <v>2015</v>
      </c>
      <c r="H3" s="183">
        <v>2016</v>
      </c>
      <c r="I3" s="183">
        <v>2017</v>
      </c>
      <c r="J3" s="183">
        <v>2018</v>
      </c>
      <c r="K3" s="183">
        <v>2019</v>
      </c>
      <c r="L3" s="183">
        <v>2020</v>
      </c>
      <c r="M3" s="183">
        <v>2021</v>
      </c>
      <c r="N3" s="183">
        <v>2022</v>
      </c>
      <c r="O3" s="183">
        <v>2023</v>
      </c>
    </row>
    <row r="4" spans="1:15" ht="61.2" thickBot="1">
      <c r="A4" s="229" t="s">
        <v>607</v>
      </c>
      <c r="B4" s="391" t="s">
        <v>939</v>
      </c>
      <c r="C4" s="528" t="s">
        <v>1396</v>
      </c>
      <c r="D4" s="230">
        <v>14179</v>
      </c>
      <c r="E4" s="230">
        <v>13096.7</v>
      </c>
      <c r="F4" s="230">
        <v>13297.6</v>
      </c>
      <c r="G4" s="230">
        <v>11092.7</v>
      </c>
      <c r="H4" s="231">
        <v>11497.8</v>
      </c>
      <c r="I4" s="231">
        <v>14191.2</v>
      </c>
      <c r="J4" s="231">
        <v>14318.3</v>
      </c>
      <c r="K4" s="231">
        <v>13859.2</v>
      </c>
      <c r="L4" s="231">
        <v>13979.1</v>
      </c>
      <c r="M4" s="231">
        <v>12957.1</v>
      </c>
      <c r="N4" s="230">
        <v>11928.6</v>
      </c>
      <c r="O4" s="231">
        <v>12030.6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1BAF-1786-4CD7-8F1B-A7E19D37296B}">
  <dimension ref="A1:L17"/>
  <sheetViews>
    <sheetView zoomScale="133" workbookViewId="0">
      <selection activeCell="N3" sqref="N3"/>
    </sheetView>
  </sheetViews>
  <sheetFormatPr defaultColWidth="8.6640625" defaultRowHeight="14.4"/>
  <cols>
    <col min="1" max="1" width="14.33203125" style="378" customWidth="1"/>
    <col min="2" max="2" width="14.33203125" style="403" customWidth="1"/>
    <col min="3" max="3" width="14.33203125" style="535" customWidth="1"/>
  </cols>
  <sheetData>
    <row r="1" spans="1:12" ht="77.25" customHeight="1">
      <c r="A1" s="398" t="s">
        <v>941</v>
      </c>
      <c r="B1" s="399" t="s">
        <v>940</v>
      </c>
      <c r="C1" s="530" t="s">
        <v>1397</v>
      </c>
      <c r="D1" s="571"/>
      <c r="E1" s="571"/>
      <c r="F1" s="571"/>
      <c r="G1" s="571"/>
      <c r="H1" s="571"/>
      <c r="I1" s="571"/>
      <c r="J1" s="571"/>
      <c r="K1" s="571"/>
      <c r="L1" s="571"/>
    </row>
    <row r="2" spans="1:12" ht="24.6">
      <c r="A2" s="393" t="s">
        <v>608</v>
      </c>
      <c r="B2" s="354" t="s">
        <v>942</v>
      </c>
      <c r="C2" s="531" t="s">
        <v>1394</v>
      </c>
      <c r="D2" s="572"/>
      <c r="E2" s="572"/>
      <c r="F2" s="572"/>
      <c r="G2" s="572"/>
      <c r="H2" s="572"/>
      <c r="I2" s="572"/>
      <c r="J2" s="572"/>
      <c r="K2" s="572"/>
      <c r="L2" s="572"/>
    </row>
    <row r="3" spans="1:12">
      <c r="A3" s="394"/>
      <c r="B3" s="400"/>
      <c r="C3" s="532"/>
      <c r="D3" s="233">
        <v>2014</v>
      </c>
      <c r="E3" s="234">
        <v>2015</v>
      </c>
      <c r="F3" s="234">
        <v>2016</v>
      </c>
      <c r="G3" s="234">
        <v>2017</v>
      </c>
      <c r="H3" s="234">
        <v>2018</v>
      </c>
      <c r="I3" s="234">
        <v>2019</v>
      </c>
      <c r="J3" s="234">
        <v>2020</v>
      </c>
      <c r="K3" s="234">
        <v>2021</v>
      </c>
      <c r="L3" s="234">
        <v>2022</v>
      </c>
    </row>
    <row r="4" spans="1:12">
      <c r="A4" s="395" t="s">
        <v>609</v>
      </c>
      <c r="B4" s="401" t="s">
        <v>943</v>
      </c>
      <c r="C4" s="533" t="s">
        <v>1398</v>
      </c>
      <c r="D4" s="235">
        <v>14857.7</v>
      </c>
      <c r="E4" s="235">
        <v>13758.8</v>
      </c>
      <c r="F4" s="235">
        <v>13449.000000000002</v>
      </c>
      <c r="G4" s="235">
        <v>15429.5</v>
      </c>
      <c r="H4" s="235">
        <v>15728</v>
      </c>
      <c r="I4" s="235">
        <v>15384.2</v>
      </c>
      <c r="J4" s="235">
        <v>15756.8</v>
      </c>
      <c r="K4" s="235">
        <v>16820.900000000001</v>
      </c>
      <c r="L4" s="235">
        <v>16688.900000000001</v>
      </c>
    </row>
    <row r="5" spans="1:12">
      <c r="A5" s="396" t="s">
        <v>610</v>
      </c>
      <c r="B5" s="356" t="s">
        <v>944</v>
      </c>
      <c r="C5" s="508" t="s">
        <v>1399</v>
      </c>
      <c r="D5" s="203">
        <v>11327</v>
      </c>
      <c r="E5" s="203">
        <v>10907.4</v>
      </c>
      <c r="F5" s="203">
        <v>10594.7</v>
      </c>
      <c r="G5" s="203">
        <v>11369.7</v>
      </c>
      <c r="H5" s="203">
        <v>12159.3</v>
      </c>
      <c r="I5" s="203">
        <v>12599.5</v>
      </c>
      <c r="J5" s="203">
        <f>J7+J8</f>
        <v>12710</v>
      </c>
      <c r="K5" s="203">
        <f>K7+K8</f>
        <v>13534.6</v>
      </c>
      <c r="L5" s="203">
        <f>L7+L8</f>
        <v>13750.400000000001</v>
      </c>
    </row>
    <row r="6" spans="1:12">
      <c r="A6" s="396" t="s">
        <v>611</v>
      </c>
      <c r="B6" s="356" t="s">
        <v>945</v>
      </c>
      <c r="C6" s="508" t="s">
        <v>1400</v>
      </c>
      <c r="D6" s="203"/>
      <c r="E6" s="203"/>
      <c r="F6" s="203"/>
      <c r="G6" s="203"/>
      <c r="H6" s="203"/>
      <c r="I6" s="203"/>
      <c r="J6" s="203"/>
      <c r="K6" s="203"/>
    </row>
    <row r="7" spans="1:12" ht="36.6">
      <c r="A7" s="396" t="s">
        <v>612</v>
      </c>
      <c r="B7" s="356" t="s">
        <v>946</v>
      </c>
      <c r="C7" s="508" t="s">
        <v>1401</v>
      </c>
      <c r="D7" s="203">
        <v>261.2</v>
      </c>
      <c r="E7" s="203">
        <v>243.7</v>
      </c>
      <c r="F7" s="203">
        <v>167.4</v>
      </c>
      <c r="G7" s="203">
        <v>178.8</v>
      </c>
      <c r="H7" s="203">
        <v>193.7</v>
      </c>
      <c r="I7" s="203">
        <v>156.9</v>
      </c>
      <c r="J7" s="203">
        <v>195.9</v>
      </c>
      <c r="K7" s="203">
        <v>166.9</v>
      </c>
      <c r="L7" s="203">
        <v>197.7</v>
      </c>
    </row>
    <row r="8" spans="1:12" ht="24.6">
      <c r="A8" s="396" t="s">
        <v>613</v>
      </c>
      <c r="B8" s="356" t="s">
        <v>947</v>
      </c>
      <c r="C8" s="508" t="s">
        <v>1402</v>
      </c>
      <c r="D8" s="203">
        <v>11065.8</v>
      </c>
      <c r="E8" s="203">
        <v>10663.7</v>
      </c>
      <c r="F8" s="203">
        <v>10427.299999999999</v>
      </c>
      <c r="G8" s="203">
        <v>11190.9</v>
      </c>
      <c r="H8" s="203">
        <v>11965.6</v>
      </c>
      <c r="I8" s="203">
        <v>12442.5995</v>
      </c>
      <c r="J8" s="203">
        <v>12514.1</v>
      </c>
      <c r="K8" s="203">
        <v>13367.7</v>
      </c>
      <c r="L8" s="203">
        <v>13552.7</v>
      </c>
    </row>
    <row r="9" spans="1:12">
      <c r="A9" s="396" t="s">
        <v>611</v>
      </c>
      <c r="B9" s="356" t="s">
        <v>945</v>
      </c>
      <c r="C9" s="508" t="s">
        <v>1400</v>
      </c>
      <c r="D9" s="203"/>
      <c r="E9" s="203"/>
      <c r="F9" s="203"/>
      <c r="G9" s="203"/>
      <c r="H9" s="203"/>
      <c r="I9" s="203"/>
      <c r="J9" s="203"/>
      <c r="K9" s="203"/>
      <c r="L9" s="203"/>
    </row>
    <row r="10" spans="1:12" ht="36.6">
      <c r="A10" s="396" t="s">
        <v>614</v>
      </c>
      <c r="B10" s="356" t="s">
        <v>948</v>
      </c>
      <c r="C10" s="508" t="s">
        <v>1403</v>
      </c>
      <c r="D10" s="203">
        <v>1876.9</v>
      </c>
      <c r="E10" s="203">
        <v>2080</v>
      </c>
      <c r="F10" s="203">
        <v>1850</v>
      </c>
      <c r="G10" s="203">
        <v>1839.9</v>
      </c>
      <c r="H10" s="203">
        <v>2427.9</v>
      </c>
      <c r="I10" s="203">
        <v>2214.6</v>
      </c>
      <c r="J10" s="203">
        <v>1667.3</v>
      </c>
      <c r="K10" s="203">
        <v>2109.1999999999998</v>
      </c>
      <c r="L10" s="203">
        <v>2215</v>
      </c>
    </row>
    <row r="11" spans="1:12" ht="36.6">
      <c r="A11" s="396" t="s">
        <v>615</v>
      </c>
      <c r="B11" s="356" t="s">
        <v>949</v>
      </c>
      <c r="C11" s="508" t="s">
        <v>1404</v>
      </c>
      <c r="D11" s="203">
        <v>64.599999999999994</v>
      </c>
      <c r="E11" s="203">
        <v>310.2</v>
      </c>
      <c r="F11" s="203">
        <v>126.8</v>
      </c>
      <c r="G11" s="203">
        <v>105</v>
      </c>
      <c r="H11" s="203">
        <v>183.2</v>
      </c>
      <c r="I11" s="203">
        <v>61.2</v>
      </c>
      <c r="J11" s="203">
        <v>69.7</v>
      </c>
      <c r="K11" s="203">
        <v>74.3</v>
      </c>
      <c r="L11" s="203">
        <v>88.7</v>
      </c>
    </row>
    <row r="12" spans="1:12" ht="24.6">
      <c r="A12" s="396" t="s">
        <v>616</v>
      </c>
      <c r="B12" s="356" t="s">
        <v>950</v>
      </c>
      <c r="C12" s="508" t="s">
        <v>1405</v>
      </c>
      <c r="D12" s="203">
        <v>231.8</v>
      </c>
      <c r="E12" s="203">
        <v>174.3</v>
      </c>
      <c r="F12" s="203">
        <v>44.9</v>
      </c>
      <c r="G12" s="203">
        <v>45.8</v>
      </c>
      <c r="H12" s="203">
        <v>44.3</v>
      </c>
      <c r="I12" s="203">
        <v>31.4</v>
      </c>
      <c r="J12" s="203">
        <v>16.899999999999999</v>
      </c>
      <c r="K12" s="203">
        <v>22.7</v>
      </c>
      <c r="L12" s="203">
        <v>24.7</v>
      </c>
    </row>
    <row r="13" spans="1:12" ht="48.6">
      <c r="A13" s="396" t="s">
        <v>617</v>
      </c>
      <c r="B13" s="356" t="s">
        <v>951</v>
      </c>
      <c r="C13" s="508" t="s">
        <v>1406</v>
      </c>
      <c r="D13" s="203">
        <v>247.6</v>
      </c>
      <c r="E13" s="203">
        <v>225.3</v>
      </c>
      <c r="F13" s="203">
        <v>227</v>
      </c>
      <c r="G13" s="203">
        <v>219.4</v>
      </c>
      <c r="H13" s="203">
        <v>223.1</v>
      </c>
      <c r="I13" s="203">
        <v>177.5</v>
      </c>
      <c r="J13" s="203">
        <v>187</v>
      </c>
      <c r="K13" s="203">
        <v>190.2</v>
      </c>
      <c r="L13" s="203">
        <v>192.7</v>
      </c>
    </row>
    <row r="14" spans="1:12" ht="72.599999999999994">
      <c r="A14" s="396" t="s">
        <v>618</v>
      </c>
      <c r="B14" s="356" t="s">
        <v>952</v>
      </c>
      <c r="C14" s="508" t="s">
        <v>1407</v>
      </c>
      <c r="D14" s="203">
        <v>8588.2000000000007</v>
      </c>
      <c r="E14" s="203">
        <v>7796.6</v>
      </c>
      <c r="F14" s="203">
        <v>8079.4</v>
      </c>
      <c r="G14" s="203">
        <v>8881.4</v>
      </c>
      <c r="H14" s="203">
        <v>8918.7999999999993</v>
      </c>
      <c r="I14" s="203">
        <v>9804.6</v>
      </c>
      <c r="J14" s="203">
        <v>10427.5</v>
      </c>
      <c r="K14" s="203">
        <v>10826.8</v>
      </c>
      <c r="L14" s="203">
        <v>10895.1</v>
      </c>
    </row>
    <row r="15" spans="1:12" ht="36.6">
      <c r="A15" s="396" t="s">
        <v>619</v>
      </c>
      <c r="B15" s="356" t="s">
        <v>953</v>
      </c>
      <c r="C15" s="508" t="s">
        <v>1408</v>
      </c>
      <c r="D15" s="203">
        <v>56.7</v>
      </c>
      <c r="E15" s="203">
        <v>77.3</v>
      </c>
      <c r="F15" s="203">
        <v>99.2</v>
      </c>
      <c r="G15" s="203">
        <v>99.4</v>
      </c>
      <c r="H15" s="203">
        <v>168.3</v>
      </c>
      <c r="I15" s="203">
        <v>153.30000000000001</v>
      </c>
      <c r="J15" s="203">
        <v>145.69999999999999</v>
      </c>
      <c r="K15" s="203">
        <v>144.5</v>
      </c>
      <c r="L15" s="203">
        <v>136.5</v>
      </c>
    </row>
    <row r="16" spans="1:12" ht="48.6">
      <c r="A16" s="396" t="s">
        <v>620</v>
      </c>
      <c r="B16" s="356" t="s">
        <v>893</v>
      </c>
      <c r="C16" s="508" t="s">
        <v>1357</v>
      </c>
      <c r="D16" s="203">
        <v>3458.3</v>
      </c>
      <c r="E16" s="203">
        <v>2667.6</v>
      </c>
      <c r="F16" s="203">
        <v>2655.2</v>
      </c>
      <c r="G16" s="203">
        <v>2844.5</v>
      </c>
      <c r="H16" s="203">
        <v>2814.1</v>
      </c>
      <c r="I16" s="203">
        <v>2513.6</v>
      </c>
      <c r="J16" s="203">
        <v>2744.9</v>
      </c>
      <c r="K16" s="203">
        <v>2738.4</v>
      </c>
      <c r="L16" s="203">
        <v>2388.5</v>
      </c>
    </row>
    <row r="17" spans="1:12">
      <c r="A17" s="397"/>
      <c r="B17" s="402"/>
      <c r="C17" s="534"/>
      <c r="D17" s="232"/>
      <c r="E17" s="232"/>
      <c r="F17" s="232"/>
      <c r="G17" s="232"/>
      <c r="H17" s="232"/>
      <c r="I17" s="232"/>
      <c r="J17" s="232"/>
      <c r="K17" s="232"/>
      <c r="L17" s="23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6C2A-2D87-48E5-9799-054219FAF2D7}">
  <sheetPr>
    <tabColor theme="2"/>
  </sheetPr>
  <dimension ref="A1:O21"/>
  <sheetViews>
    <sheetView topLeftCell="F3" zoomScale="125" workbookViewId="0">
      <selection activeCell="N20" sqref="N20:O20"/>
    </sheetView>
  </sheetViews>
  <sheetFormatPr defaultColWidth="8.6640625" defaultRowHeight="14.4"/>
  <cols>
    <col min="1" max="1" width="14.6640625" style="680" customWidth="1"/>
    <col min="2" max="2" width="13" style="964" customWidth="1"/>
    <col min="3" max="3" width="13" style="965" customWidth="1"/>
    <col min="4" max="16384" width="8.6640625" style="680"/>
  </cols>
  <sheetData>
    <row r="1" spans="1:15" s="963" customFormat="1" thickBot="1">
      <c r="A1" s="963" t="s">
        <v>1409</v>
      </c>
      <c r="B1" s="964"/>
      <c r="C1" s="965"/>
    </row>
    <row r="2" spans="1:15" ht="23.4" thickBot="1">
      <c r="A2" s="966" t="s">
        <v>127</v>
      </c>
      <c r="B2" s="967" t="s">
        <v>938</v>
      </c>
      <c r="C2" s="968"/>
      <c r="D2" s="969">
        <v>2012</v>
      </c>
      <c r="E2" s="969">
        <v>2013</v>
      </c>
      <c r="F2" s="969">
        <v>2014</v>
      </c>
      <c r="G2" s="969">
        <v>2015</v>
      </c>
      <c r="H2" s="969">
        <v>2016</v>
      </c>
      <c r="I2" s="969">
        <v>2017</v>
      </c>
      <c r="J2" s="969">
        <v>2018</v>
      </c>
      <c r="K2" s="969">
        <v>2019</v>
      </c>
      <c r="L2" s="970">
        <v>2020</v>
      </c>
      <c r="M2" s="969">
        <v>2021</v>
      </c>
      <c r="N2" s="969">
        <v>2022</v>
      </c>
      <c r="O2" s="969">
        <v>2023</v>
      </c>
    </row>
    <row r="3" spans="1:15">
      <c r="A3" s="971" t="s">
        <v>621</v>
      </c>
      <c r="B3" s="972"/>
      <c r="C3" s="973"/>
      <c r="D3" s="974"/>
      <c r="E3" s="974"/>
      <c r="F3" s="974"/>
      <c r="G3" s="974"/>
      <c r="H3" s="974"/>
      <c r="I3" s="974"/>
      <c r="J3" s="974"/>
      <c r="K3" s="974"/>
      <c r="L3" s="974"/>
      <c r="M3" s="974"/>
      <c r="N3" s="974"/>
    </row>
    <row r="4" spans="1:15">
      <c r="A4" s="975" t="s">
        <v>954</v>
      </c>
      <c r="B4" s="975"/>
      <c r="C4" s="975"/>
      <c r="D4" s="975"/>
      <c r="E4" s="974"/>
      <c r="F4" s="974"/>
      <c r="G4" s="974"/>
      <c r="H4" s="974"/>
      <c r="I4" s="974"/>
      <c r="J4" s="974"/>
      <c r="K4" s="974"/>
      <c r="L4" s="974"/>
      <c r="M4" s="974"/>
      <c r="N4" s="974"/>
    </row>
    <row r="5" spans="1:15">
      <c r="A5" s="976" t="s">
        <v>1410</v>
      </c>
      <c r="B5" s="976"/>
      <c r="C5" s="976"/>
      <c r="D5" s="977"/>
      <c r="E5" s="974"/>
      <c r="F5" s="974"/>
      <c r="G5" s="974"/>
      <c r="H5" s="974"/>
      <c r="I5" s="974"/>
      <c r="J5" s="974"/>
      <c r="K5" s="974"/>
      <c r="L5" s="974"/>
      <c r="M5" s="974"/>
      <c r="N5" s="974"/>
    </row>
    <row r="6" spans="1:15">
      <c r="A6" s="978" t="s">
        <v>622</v>
      </c>
      <c r="B6" s="964" t="s">
        <v>955</v>
      </c>
      <c r="C6" s="965" t="s">
        <v>1411</v>
      </c>
      <c r="D6" s="979"/>
      <c r="E6" s="979"/>
      <c r="F6" s="979"/>
      <c r="G6" s="979"/>
      <c r="H6" s="979"/>
      <c r="I6" s="979"/>
      <c r="J6" s="979"/>
      <c r="K6" s="979"/>
      <c r="L6" s="979"/>
      <c r="M6" s="979"/>
      <c r="N6" s="979"/>
    </row>
    <row r="7" spans="1:15" ht="72.599999999999994">
      <c r="A7" s="980" t="s">
        <v>623</v>
      </c>
      <c r="B7" s="964" t="s">
        <v>956</v>
      </c>
      <c r="C7" s="965" t="s">
        <v>1372</v>
      </c>
      <c r="D7" s="981">
        <v>10371.799999999999</v>
      </c>
      <c r="E7" s="981">
        <v>8107.9</v>
      </c>
      <c r="F7" s="982">
        <v>22109.1</v>
      </c>
      <c r="G7" s="982">
        <v>18543.8</v>
      </c>
      <c r="H7" s="981">
        <v>20174.099999999999</v>
      </c>
      <c r="I7" s="981">
        <v>24616.5</v>
      </c>
      <c r="J7" s="981">
        <v>10272.1</v>
      </c>
      <c r="K7" s="981">
        <v>6693.9</v>
      </c>
      <c r="L7" s="981">
        <v>6011.8</v>
      </c>
      <c r="M7" s="981">
        <v>8744.2999999999993</v>
      </c>
      <c r="N7" s="981">
        <v>10482.700000000001</v>
      </c>
      <c r="O7" s="981">
        <v>17022.8</v>
      </c>
    </row>
    <row r="8" spans="1:15">
      <c r="A8" s="980"/>
      <c r="B8" s="983"/>
      <c r="C8" s="984"/>
      <c r="D8" s="981"/>
      <c r="E8" s="981"/>
      <c r="F8" s="982"/>
      <c r="G8" s="982"/>
      <c r="H8" s="981"/>
      <c r="I8" s="981"/>
      <c r="J8" s="981"/>
      <c r="K8" s="981"/>
      <c r="L8" s="981"/>
      <c r="M8" s="981"/>
      <c r="N8" s="981"/>
    </row>
    <row r="9" spans="1:15">
      <c r="A9" s="985" t="s">
        <v>624</v>
      </c>
      <c r="B9" s="986"/>
      <c r="C9" s="987"/>
      <c r="D9" s="981"/>
      <c r="E9" s="981"/>
      <c r="F9" s="982"/>
      <c r="G9" s="982"/>
      <c r="H9" s="981"/>
      <c r="I9" s="981"/>
      <c r="J9" s="981"/>
      <c r="K9" s="981"/>
      <c r="L9" s="981"/>
      <c r="M9" s="988"/>
      <c r="N9" s="988"/>
    </row>
    <row r="10" spans="1:15">
      <c r="A10" s="989" t="s">
        <v>957</v>
      </c>
      <c r="B10" s="989"/>
      <c r="C10" s="989"/>
      <c r="D10" s="989"/>
      <c r="E10" s="989"/>
      <c r="F10" s="982"/>
      <c r="G10" s="982"/>
      <c r="H10" s="981"/>
      <c r="I10" s="981"/>
      <c r="J10" s="981"/>
      <c r="K10" s="981"/>
      <c r="L10" s="981"/>
      <c r="M10" s="988"/>
      <c r="N10" s="988"/>
    </row>
    <row r="11" spans="1:15">
      <c r="A11" s="976" t="s">
        <v>1412</v>
      </c>
      <c r="B11" s="976"/>
      <c r="C11" s="976"/>
      <c r="D11" s="977"/>
      <c r="E11" s="974"/>
      <c r="F11" s="974"/>
      <c r="G11" s="974"/>
      <c r="H11" s="974"/>
      <c r="I11" s="974"/>
      <c r="J11" s="974"/>
      <c r="K11" s="974"/>
      <c r="L11" s="974"/>
      <c r="M11" s="974"/>
      <c r="N11" s="974"/>
    </row>
    <row r="12" spans="1:15" ht="24.6">
      <c r="A12" s="990" t="s">
        <v>625</v>
      </c>
      <c r="B12" s="964" t="s">
        <v>958</v>
      </c>
      <c r="C12" s="965" t="s">
        <v>1413</v>
      </c>
      <c r="D12" s="981"/>
      <c r="E12" s="981"/>
      <c r="F12" s="982"/>
      <c r="G12" s="982"/>
      <c r="H12" s="981"/>
      <c r="I12" s="981"/>
      <c r="J12" s="981"/>
      <c r="K12" s="981"/>
      <c r="L12" s="981"/>
      <c r="M12" s="988"/>
      <c r="N12" s="988"/>
    </row>
    <row r="13" spans="1:15" ht="72.599999999999994">
      <c r="A13" s="991" t="s">
        <v>623</v>
      </c>
      <c r="B13" s="964" t="s">
        <v>956</v>
      </c>
      <c r="C13" s="965" t="s">
        <v>1372</v>
      </c>
      <c r="D13" s="992">
        <v>15.1</v>
      </c>
      <c r="E13" s="992">
        <v>16200.5</v>
      </c>
      <c r="F13" s="993">
        <v>43580.9</v>
      </c>
      <c r="G13" s="992">
        <v>136704.79999999999</v>
      </c>
      <c r="H13" s="992">
        <v>122246.9</v>
      </c>
      <c r="I13" s="992">
        <v>79828.600000000006</v>
      </c>
      <c r="J13" s="992">
        <v>15830.6</v>
      </c>
      <c r="K13" s="992">
        <v>10595.7</v>
      </c>
      <c r="L13" s="992">
        <v>9.5</v>
      </c>
      <c r="M13" s="992">
        <v>6780.6</v>
      </c>
      <c r="N13" s="992">
        <v>1259.0999999999999</v>
      </c>
      <c r="O13" s="992">
        <v>313.5</v>
      </c>
    </row>
    <row r="14" spans="1:15">
      <c r="A14" s="980"/>
      <c r="B14" s="983"/>
      <c r="C14" s="984"/>
      <c r="D14" s="981"/>
      <c r="E14" s="981"/>
      <c r="F14" s="982"/>
      <c r="G14" s="982"/>
      <c r="H14" s="981"/>
      <c r="I14" s="981"/>
      <c r="J14" s="981"/>
      <c r="K14" s="981"/>
      <c r="L14" s="981"/>
      <c r="M14" s="981"/>
      <c r="N14" s="981"/>
    </row>
    <row r="15" spans="1:15">
      <c r="A15" s="985" t="s">
        <v>626</v>
      </c>
      <c r="B15" s="986"/>
      <c r="C15" s="987"/>
      <c r="D15" s="981"/>
      <c r="E15" s="981"/>
      <c r="F15" s="982"/>
      <c r="G15" s="982"/>
      <c r="H15" s="981"/>
      <c r="I15" s="981"/>
      <c r="J15" s="981"/>
      <c r="K15" s="981"/>
      <c r="L15" s="981"/>
      <c r="M15" s="981"/>
      <c r="N15" s="981"/>
    </row>
    <row r="16" spans="1:15">
      <c r="A16" s="989" t="s">
        <v>959</v>
      </c>
      <c r="B16" s="989"/>
      <c r="C16" s="989"/>
      <c r="D16" s="989"/>
      <c r="E16" s="989"/>
      <c r="F16" s="982"/>
      <c r="G16" s="982"/>
      <c r="H16" s="981"/>
      <c r="I16" s="981"/>
      <c r="J16" s="981"/>
      <c r="K16" s="981"/>
      <c r="L16" s="981"/>
      <c r="M16" s="981"/>
      <c r="N16" s="981"/>
    </row>
    <row r="17" spans="1:15">
      <c r="A17" s="976" t="s">
        <v>1414</v>
      </c>
      <c r="B17" s="976"/>
      <c r="C17" s="976"/>
      <c r="D17" s="977"/>
      <c r="E17" s="974"/>
      <c r="F17" s="974"/>
      <c r="G17" s="974"/>
      <c r="H17" s="974"/>
      <c r="I17" s="974"/>
      <c r="J17" s="974"/>
      <c r="K17" s="974"/>
      <c r="L17" s="974"/>
      <c r="M17" s="974"/>
      <c r="N17" s="974"/>
    </row>
    <row r="18" spans="1:15" ht="24.6">
      <c r="A18" s="994" t="s">
        <v>627</v>
      </c>
      <c r="B18" s="964" t="s">
        <v>958</v>
      </c>
      <c r="C18" s="965" t="s">
        <v>1413</v>
      </c>
      <c r="D18" s="981"/>
      <c r="E18" s="981"/>
      <c r="F18" s="982"/>
      <c r="G18" s="982"/>
      <c r="H18" s="981"/>
      <c r="I18" s="981"/>
      <c r="J18" s="981"/>
      <c r="K18" s="981"/>
      <c r="L18" s="981"/>
      <c r="M18" s="981"/>
      <c r="N18" s="981"/>
    </row>
    <row r="19" spans="1:15" ht="72.599999999999994">
      <c r="A19" s="991" t="s">
        <v>623</v>
      </c>
      <c r="B19" s="964" t="s">
        <v>956</v>
      </c>
      <c r="C19" s="965" t="s">
        <v>1372</v>
      </c>
      <c r="D19" s="993">
        <v>397449.3</v>
      </c>
      <c r="E19" s="993">
        <v>517586.2</v>
      </c>
      <c r="F19" s="993">
        <v>389048.4</v>
      </c>
      <c r="G19" s="992">
        <v>351729.1</v>
      </c>
      <c r="H19" s="992">
        <v>379222.8</v>
      </c>
      <c r="I19" s="992">
        <v>678346.4</v>
      </c>
      <c r="J19" s="992">
        <v>127004.9</v>
      </c>
      <c r="K19" s="992">
        <v>165104.29999999999</v>
      </c>
      <c r="L19" s="992">
        <v>117571.5</v>
      </c>
      <c r="M19" s="992">
        <v>164893.9</v>
      </c>
      <c r="N19" s="992">
        <v>180867</v>
      </c>
      <c r="O19" s="992">
        <v>330243.90000000002</v>
      </c>
    </row>
    <row r="20" spans="1:15">
      <c r="A20" s="980"/>
      <c r="B20" s="983"/>
      <c r="C20" s="984"/>
      <c r="D20" s="981"/>
      <c r="E20" s="981"/>
      <c r="F20" s="982"/>
      <c r="G20" s="982"/>
      <c r="H20" s="981"/>
      <c r="I20" s="981"/>
      <c r="J20" s="981"/>
      <c r="K20" s="981"/>
      <c r="L20" s="981"/>
      <c r="M20" s="981"/>
      <c r="N20" s="981"/>
      <c r="O20" s="981"/>
    </row>
    <row r="21" spans="1:15" ht="182.4">
      <c r="A21" s="995" t="s">
        <v>628</v>
      </c>
      <c r="B21" s="996" t="s">
        <v>960</v>
      </c>
      <c r="C21" s="997" t="s">
        <v>1415</v>
      </c>
      <c r="D21" s="998">
        <v>2.5561450488740009E-3</v>
      </c>
      <c r="E21" s="999">
        <v>1.6796662253704508</v>
      </c>
      <c r="F21" s="999">
        <v>0.78943329254982075</v>
      </c>
      <c r="G21" s="999">
        <v>0.97093667052345312</v>
      </c>
      <c r="H21" s="1000">
        <v>2.7618041018440859E-2</v>
      </c>
      <c r="I21" s="999">
        <v>9.36132391883127E-2</v>
      </c>
      <c r="J21" s="1001">
        <v>1.9959058101531114E-4</v>
      </c>
      <c r="K21" s="1000">
        <v>2.6566536545423566E-2</v>
      </c>
      <c r="L21" s="1002">
        <v>2E-3</v>
      </c>
      <c r="M21" s="1002">
        <v>3.0000000000000001E-3</v>
      </c>
      <c r="N21" s="981"/>
    </row>
  </sheetData>
  <mergeCells count="6">
    <mergeCell ref="A17:C17"/>
    <mergeCell ref="A4:D4"/>
    <mergeCell ref="A10:E10"/>
    <mergeCell ref="A16:E16"/>
    <mergeCell ref="A5:C5"/>
    <mergeCell ref="A11:C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B917-228D-4B9D-A987-5B4F5B5599F6}">
  <dimension ref="A1:O73"/>
  <sheetViews>
    <sheetView zoomScale="113" workbookViewId="0"/>
  </sheetViews>
  <sheetFormatPr defaultColWidth="8.6640625" defaultRowHeight="14.4"/>
  <cols>
    <col min="1" max="2" width="21.109375" customWidth="1"/>
    <col min="3" max="3" width="21.109375" style="469" customWidth="1"/>
    <col min="5" max="5" width="13.33203125" customWidth="1"/>
    <col min="6" max="6" width="11.109375" customWidth="1"/>
    <col min="7" max="7" width="9.6640625" customWidth="1"/>
    <col min="8" max="8" width="11.44140625" customWidth="1"/>
  </cols>
  <sheetData>
    <row r="1" spans="1:12">
      <c r="A1" s="237" t="s">
        <v>962</v>
      </c>
      <c r="B1" s="237"/>
      <c r="C1" s="536"/>
    </row>
    <row r="2" spans="1:12" s="314" customFormat="1">
      <c r="A2" s="627" t="s">
        <v>961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 s="314" customFormat="1">
      <c r="A3" s="637" t="s">
        <v>1416</v>
      </c>
      <c r="B3" s="637"/>
      <c r="C3" s="637"/>
      <c r="D3" s="637"/>
      <c r="E3" s="637"/>
      <c r="F3" s="637"/>
      <c r="G3" s="637"/>
      <c r="H3" s="637"/>
      <c r="I3" s="424"/>
      <c r="J3" s="424"/>
      <c r="K3" s="424"/>
      <c r="L3" s="424"/>
    </row>
    <row r="4" spans="1:12" ht="15" thickBot="1">
      <c r="A4" s="405" t="s">
        <v>629</v>
      </c>
      <c r="B4" s="407" t="s">
        <v>963</v>
      </c>
      <c r="C4" s="539" t="s">
        <v>1417</v>
      </c>
      <c r="D4" s="407"/>
    </row>
    <row r="5" spans="1:12" ht="15" customHeight="1">
      <c r="A5" s="631"/>
      <c r="B5" s="338"/>
      <c r="C5" s="540"/>
      <c r="D5" s="628" t="s">
        <v>964</v>
      </c>
      <c r="E5" s="628"/>
      <c r="F5" s="628" t="s">
        <v>965</v>
      </c>
      <c r="G5" s="628"/>
      <c r="H5" s="628"/>
      <c r="I5" s="628" t="s">
        <v>966</v>
      </c>
      <c r="J5" s="628"/>
      <c r="K5" s="634" t="s">
        <v>630</v>
      </c>
      <c r="L5" s="634"/>
    </row>
    <row r="6" spans="1:12">
      <c r="A6" s="632"/>
      <c r="B6" s="406"/>
      <c r="C6" s="541"/>
      <c r="D6" s="629"/>
      <c r="E6" s="629"/>
      <c r="F6" s="629"/>
      <c r="G6" s="629"/>
      <c r="H6" s="629"/>
      <c r="I6" s="629"/>
      <c r="J6" s="629"/>
      <c r="K6" s="635"/>
      <c r="L6" s="635"/>
    </row>
    <row r="7" spans="1:12" ht="16.2" customHeight="1" thickBot="1">
      <c r="A7" s="633"/>
      <c r="B7" s="339"/>
      <c r="C7" s="542"/>
      <c r="D7" s="630"/>
      <c r="E7" s="630"/>
      <c r="F7" s="630"/>
      <c r="G7" s="630"/>
      <c r="H7" s="630"/>
      <c r="I7" s="630"/>
      <c r="J7" s="630"/>
      <c r="K7" s="636"/>
      <c r="L7" s="636"/>
    </row>
    <row r="8" spans="1:12" s="314" customFormat="1" ht="45" customHeight="1" thickBot="1">
      <c r="A8" s="308"/>
      <c r="B8" s="308"/>
      <c r="C8" s="472"/>
      <c r="D8" s="626" t="s">
        <v>967</v>
      </c>
      <c r="E8" s="626"/>
      <c r="F8" s="626" t="s">
        <v>968</v>
      </c>
      <c r="G8" s="626"/>
      <c r="H8" s="626"/>
      <c r="I8" s="626" t="s">
        <v>969</v>
      </c>
      <c r="J8" s="626"/>
      <c r="K8" s="626" t="s">
        <v>970</v>
      </c>
      <c r="L8" s="626"/>
    </row>
    <row r="9" spans="1:12" s="469" customFormat="1" ht="45" customHeight="1" thickBot="1">
      <c r="A9" s="472"/>
      <c r="B9" s="472"/>
      <c r="C9" s="472"/>
      <c r="D9" s="642" t="s">
        <v>1429</v>
      </c>
      <c r="E9" s="642"/>
      <c r="F9" s="642" t="s">
        <v>1430</v>
      </c>
      <c r="G9" s="642"/>
      <c r="H9" s="642"/>
      <c r="I9" s="642" t="s">
        <v>1431</v>
      </c>
      <c r="J9" s="642"/>
      <c r="K9" s="642" t="s">
        <v>1432</v>
      </c>
      <c r="L9" s="642"/>
    </row>
    <row r="10" spans="1:12">
      <c r="A10" s="238" t="s">
        <v>129</v>
      </c>
      <c r="B10" s="408" t="s">
        <v>932</v>
      </c>
      <c r="C10" s="543" t="s">
        <v>1094</v>
      </c>
      <c r="D10" s="640"/>
      <c r="E10" s="640"/>
      <c r="F10" s="640"/>
      <c r="G10" s="640"/>
      <c r="H10" s="640"/>
      <c r="I10" s="640"/>
      <c r="J10" s="640"/>
      <c r="K10" s="640"/>
      <c r="L10" s="640"/>
    </row>
    <row r="11" spans="1:12">
      <c r="A11" s="239" t="s">
        <v>631</v>
      </c>
      <c r="B11" s="350" t="s">
        <v>972</v>
      </c>
      <c r="C11" s="544" t="s">
        <v>1425</v>
      </c>
      <c r="D11" s="638">
        <v>46.1</v>
      </c>
      <c r="E11" s="638"/>
      <c r="F11" s="639">
        <v>4.5</v>
      </c>
      <c r="G11" s="639"/>
      <c r="H11" s="639"/>
      <c r="I11" s="639">
        <v>40.4</v>
      </c>
      <c r="J11" s="639"/>
      <c r="K11" s="639">
        <v>9</v>
      </c>
      <c r="L11" s="639"/>
    </row>
    <row r="12" spans="1:12">
      <c r="A12" s="239" t="s">
        <v>632</v>
      </c>
      <c r="B12" s="350" t="s">
        <v>971</v>
      </c>
      <c r="C12" s="544" t="s">
        <v>1426</v>
      </c>
      <c r="D12" s="638">
        <v>2.8</v>
      </c>
      <c r="E12" s="638"/>
      <c r="F12" s="639">
        <v>3.7</v>
      </c>
      <c r="G12" s="639"/>
      <c r="H12" s="639"/>
      <c r="I12" s="639">
        <v>53.7</v>
      </c>
      <c r="J12" s="639"/>
      <c r="K12" s="639">
        <v>39.799999999999997</v>
      </c>
      <c r="L12" s="639"/>
    </row>
    <row r="13" spans="1:12">
      <c r="A13" s="238" t="s">
        <v>131</v>
      </c>
      <c r="B13" s="342" t="s">
        <v>252</v>
      </c>
      <c r="C13" s="545" t="s">
        <v>1418</v>
      </c>
      <c r="D13" s="641"/>
      <c r="E13" s="641"/>
      <c r="F13" s="641"/>
      <c r="G13" s="641"/>
      <c r="H13" s="641"/>
      <c r="I13" s="641"/>
      <c r="J13" s="641"/>
      <c r="K13" s="641"/>
      <c r="L13" s="641"/>
    </row>
    <row r="14" spans="1:12">
      <c r="A14" s="240" t="s">
        <v>633</v>
      </c>
      <c r="B14" s="350" t="s">
        <v>972</v>
      </c>
      <c r="C14" s="544" t="s">
        <v>1425</v>
      </c>
      <c r="D14" s="638">
        <v>14.5</v>
      </c>
      <c r="E14" s="638"/>
      <c r="F14" s="639">
        <v>3</v>
      </c>
      <c r="G14" s="639"/>
      <c r="H14" s="639"/>
      <c r="I14" s="639">
        <v>43.4</v>
      </c>
      <c r="J14" s="639"/>
      <c r="K14" s="639">
        <v>39.1</v>
      </c>
      <c r="L14" s="639"/>
    </row>
    <row r="15" spans="1:12">
      <c r="A15" s="240" t="s">
        <v>632</v>
      </c>
      <c r="B15" s="350" t="s">
        <v>971</v>
      </c>
      <c r="C15" s="544" t="s">
        <v>1426</v>
      </c>
      <c r="D15" s="638">
        <v>1.3</v>
      </c>
      <c r="E15" s="638"/>
      <c r="F15" s="639">
        <v>0.3</v>
      </c>
      <c r="G15" s="639"/>
      <c r="H15" s="639"/>
      <c r="I15" s="639">
        <v>33.6</v>
      </c>
      <c r="J15" s="639"/>
      <c r="K15" s="639">
        <v>64.900000000000006</v>
      </c>
      <c r="L15" s="639"/>
    </row>
    <row r="16" spans="1:12">
      <c r="A16" s="238" t="s">
        <v>133</v>
      </c>
      <c r="B16" s="344" t="s">
        <v>824</v>
      </c>
      <c r="C16" s="545" t="s">
        <v>1419</v>
      </c>
      <c r="D16" s="641"/>
      <c r="E16" s="641"/>
      <c r="F16" s="641"/>
      <c r="G16" s="641"/>
      <c r="H16" s="641"/>
      <c r="I16" s="641"/>
      <c r="J16" s="641"/>
      <c r="K16" s="641"/>
      <c r="L16" s="641"/>
    </row>
    <row r="17" spans="1:12">
      <c r="A17" s="239" t="s">
        <v>633</v>
      </c>
      <c r="B17" s="350" t="s">
        <v>972</v>
      </c>
      <c r="C17" s="544" t="s">
        <v>1425</v>
      </c>
      <c r="D17" s="638">
        <v>31.7</v>
      </c>
      <c r="E17" s="638"/>
      <c r="F17" s="639">
        <v>1.4</v>
      </c>
      <c r="G17" s="639"/>
      <c r="H17" s="639"/>
      <c r="I17" s="639">
        <v>52.7</v>
      </c>
      <c r="J17" s="639"/>
      <c r="K17" s="639">
        <v>14.2</v>
      </c>
      <c r="L17" s="639"/>
    </row>
    <row r="18" spans="1:12">
      <c r="A18" s="239" t="s">
        <v>632</v>
      </c>
      <c r="B18" s="350" t="s">
        <v>971</v>
      </c>
      <c r="C18" s="544" t="s">
        <v>1426</v>
      </c>
      <c r="D18" s="638">
        <v>0.1</v>
      </c>
      <c r="E18" s="638"/>
      <c r="F18" s="639">
        <v>0.8</v>
      </c>
      <c r="G18" s="639"/>
      <c r="H18" s="639"/>
      <c r="I18" s="639">
        <v>58.9</v>
      </c>
      <c r="J18" s="639"/>
      <c r="K18" s="639">
        <v>40.200000000000003</v>
      </c>
      <c r="L18" s="639"/>
    </row>
    <row r="19" spans="1:12">
      <c r="A19" s="238" t="s">
        <v>634</v>
      </c>
      <c r="B19" s="342" t="s">
        <v>826</v>
      </c>
      <c r="C19" s="545" t="s">
        <v>1420</v>
      </c>
      <c r="D19" s="641"/>
      <c r="E19" s="641"/>
      <c r="F19" s="641"/>
      <c r="G19" s="641"/>
      <c r="H19" s="641"/>
      <c r="I19" s="641"/>
      <c r="J19" s="641"/>
      <c r="K19" s="641"/>
      <c r="L19" s="641"/>
    </row>
    <row r="20" spans="1:12">
      <c r="A20" s="239" t="s">
        <v>633</v>
      </c>
      <c r="B20" s="350" t="s">
        <v>972</v>
      </c>
      <c r="C20" s="544" t="s">
        <v>1425</v>
      </c>
      <c r="D20" s="638" t="s">
        <v>635</v>
      </c>
      <c r="E20" s="638"/>
      <c r="F20" s="639">
        <v>22.9</v>
      </c>
      <c r="G20" s="639"/>
      <c r="H20" s="639"/>
      <c r="I20" s="639">
        <v>70.099999999999994</v>
      </c>
      <c r="J20" s="639"/>
      <c r="K20" s="639">
        <v>7</v>
      </c>
      <c r="L20" s="639"/>
    </row>
    <row r="21" spans="1:12">
      <c r="A21" s="239" t="s">
        <v>632</v>
      </c>
      <c r="B21" s="350" t="s">
        <v>971</v>
      </c>
      <c r="C21" s="544" t="s">
        <v>1426</v>
      </c>
      <c r="D21" s="638" t="s">
        <v>635</v>
      </c>
      <c r="E21" s="638"/>
      <c r="F21" s="639">
        <v>5.8</v>
      </c>
      <c r="G21" s="639"/>
      <c r="H21" s="639"/>
      <c r="I21" s="639">
        <v>52.9</v>
      </c>
      <c r="J21" s="639"/>
      <c r="K21" s="639">
        <v>41.3</v>
      </c>
      <c r="L21" s="639"/>
    </row>
    <row r="22" spans="1:12">
      <c r="A22" s="238" t="s">
        <v>137</v>
      </c>
      <c r="B22" s="342" t="s">
        <v>257</v>
      </c>
      <c r="C22" s="545" t="s">
        <v>1421</v>
      </c>
      <c r="D22" s="641"/>
      <c r="E22" s="641"/>
      <c r="F22" s="641"/>
      <c r="G22" s="641"/>
      <c r="H22" s="641"/>
      <c r="I22" s="641"/>
      <c r="J22" s="641"/>
      <c r="K22" s="641"/>
      <c r="L22" s="641"/>
    </row>
    <row r="23" spans="1:12">
      <c r="A23" s="239" t="s">
        <v>633</v>
      </c>
      <c r="B23" s="350" t="s">
        <v>972</v>
      </c>
      <c r="C23" s="544" t="s">
        <v>1425</v>
      </c>
      <c r="D23" s="638" t="s">
        <v>635</v>
      </c>
      <c r="E23" s="638"/>
      <c r="F23" s="639">
        <v>26.6</v>
      </c>
      <c r="G23" s="639"/>
      <c r="H23" s="639"/>
      <c r="I23" s="639">
        <v>59.6</v>
      </c>
      <c r="J23" s="639"/>
      <c r="K23" s="639">
        <v>13.8</v>
      </c>
      <c r="L23" s="639"/>
    </row>
    <row r="24" spans="1:12">
      <c r="A24" s="239" t="s">
        <v>632</v>
      </c>
      <c r="B24" s="350" t="s">
        <v>971</v>
      </c>
      <c r="C24" s="544" t="s">
        <v>1426</v>
      </c>
      <c r="D24" s="638" t="s">
        <v>635</v>
      </c>
      <c r="E24" s="638"/>
      <c r="F24" s="639">
        <v>12.2</v>
      </c>
      <c r="G24" s="639"/>
      <c r="H24" s="639"/>
      <c r="I24" s="639">
        <v>56.6</v>
      </c>
      <c r="J24" s="639"/>
      <c r="K24" s="639">
        <v>31.2</v>
      </c>
      <c r="L24" s="639"/>
    </row>
    <row r="25" spans="1:12">
      <c r="A25" s="238" t="s">
        <v>139</v>
      </c>
      <c r="B25" s="342" t="s">
        <v>259</v>
      </c>
      <c r="C25" s="545" t="s">
        <v>1428</v>
      </c>
      <c r="D25" s="641"/>
      <c r="E25" s="641"/>
      <c r="F25" s="641"/>
      <c r="G25" s="641"/>
      <c r="H25" s="641"/>
      <c r="I25" s="641"/>
      <c r="J25" s="641"/>
      <c r="K25" s="641"/>
      <c r="L25" s="641"/>
    </row>
    <row r="26" spans="1:12">
      <c r="A26" s="239" t="s">
        <v>633</v>
      </c>
      <c r="B26" s="350" t="s">
        <v>972</v>
      </c>
      <c r="C26" s="544" t="s">
        <v>1425</v>
      </c>
      <c r="D26" s="638">
        <v>10.7</v>
      </c>
      <c r="E26" s="638"/>
      <c r="F26" s="639" t="s">
        <v>556</v>
      </c>
      <c r="G26" s="639"/>
      <c r="H26" s="639"/>
      <c r="I26" s="639">
        <v>51.3</v>
      </c>
      <c r="J26" s="639"/>
      <c r="K26" s="639">
        <v>38</v>
      </c>
      <c r="L26" s="639"/>
    </row>
    <row r="27" spans="1:12">
      <c r="A27" s="239" t="s">
        <v>632</v>
      </c>
      <c r="B27" s="350" t="s">
        <v>971</v>
      </c>
      <c r="C27" s="544" t="s">
        <v>1426</v>
      </c>
      <c r="D27" s="638">
        <v>4.4000000000000004</v>
      </c>
      <c r="E27" s="638"/>
      <c r="F27" s="639">
        <v>0.2</v>
      </c>
      <c r="G27" s="639"/>
      <c r="H27" s="639"/>
      <c r="I27" s="639">
        <v>48.7</v>
      </c>
      <c r="J27" s="639"/>
      <c r="K27" s="639">
        <v>46.8</v>
      </c>
      <c r="L27" s="639"/>
    </row>
    <row r="28" spans="1:12">
      <c r="A28" s="238" t="s">
        <v>141</v>
      </c>
      <c r="B28" s="342" t="s">
        <v>261</v>
      </c>
      <c r="C28" s="545" t="s">
        <v>1422</v>
      </c>
      <c r="D28" s="641"/>
      <c r="E28" s="641"/>
      <c r="F28" s="641"/>
      <c r="G28" s="641"/>
      <c r="H28" s="641"/>
      <c r="I28" s="641"/>
      <c r="J28" s="641"/>
      <c r="K28" s="641"/>
      <c r="L28" s="641"/>
    </row>
    <row r="29" spans="1:12">
      <c r="A29" s="239" t="s">
        <v>633</v>
      </c>
      <c r="B29" s="350" t="s">
        <v>972</v>
      </c>
      <c r="C29" s="544" t="s">
        <v>1425</v>
      </c>
      <c r="D29" s="638" t="s">
        <v>556</v>
      </c>
      <c r="E29" s="638"/>
      <c r="F29" s="639" t="s">
        <v>556</v>
      </c>
      <c r="G29" s="639"/>
      <c r="H29" s="639"/>
      <c r="I29" s="639">
        <v>83.9</v>
      </c>
      <c r="J29" s="639"/>
      <c r="K29" s="639">
        <v>16.100000000000001</v>
      </c>
      <c r="L29" s="639"/>
    </row>
    <row r="30" spans="1:12">
      <c r="A30" s="239" t="s">
        <v>632</v>
      </c>
      <c r="B30" s="350" t="s">
        <v>971</v>
      </c>
      <c r="C30" s="544" t="s">
        <v>1426</v>
      </c>
      <c r="D30" s="638" t="s">
        <v>556</v>
      </c>
      <c r="E30" s="638"/>
      <c r="F30" s="639">
        <v>0.2</v>
      </c>
      <c r="G30" s="639"/>
      <c r="H30" s="639"/>
      <c r="I30" s="639">
        <v>51.5</v>
      </c>
      <c r="J30" s="639"/>
      <c r="K30" s="639">
        <v>48.3</v>
      </c>
      <c r="L30" s="639"/>
    </row>
    <row r="31" spans="1:12">
      <c r="A31" s="238" t="s">
        <v>143</v>
      </c>
      <c r="B31" s="120" t="s">
        <v>263</v>
      </c>
      <c r="C31" s="545" t="s">
        <v>1423</v>
      </c>
      <c r="D31" s="641"/>
      <c r="E31" s="641"/>
      <c r="F31" s="641"/>
      <c r="G31" s="641"/>
      <c r="H31" s="641"/>
      <c r="I31" s="641"/>
      <c r="J31" s="641"/>
      <c r="K31" s="641"/>
      <c r="L31" s="641"/>
    </row>
    <row r="32" spans="1:12">
      <c r="A32" s="239" t="s">
        <v>633</v>
      </c>
      <c r="B32" s="350" t="s">
        <v>972</v>
      </c>
      <c r="C32" s="544" t="s">
        <v>1425</v>
      </c>
      <c r="D32" s="638">
        <v>35</v>
      </c>
      <c r="E32" s="638"/>
      <c r="F32" s="639">
        <v>12.5</v>
      </c>
      <c r="G32" s="639"/>
      <c r="H32" s="639"/>
      <c r="I32" s="639">
        <v>47.3</v>
      </c>
      <c r="J32" s="639"/>
      <c r="K32" s="639">
        <v>5.0999999999999996</v>
      </c>
      <c r="L32" s="639"/>
    </row>
    <row r="33" spans="1:15">
      <c r="A33" s="239" t="s">
        <v>632</v>
      </c>
      <c r="B33" s="350" t="s">
        <v>971</v>
      </c>
      <c r="C33" s="544" t="s">
        <v>1426</v>
      </c>
      <c r="D33" s="638">
        <v>6.7</v>
      </c>
      <c r="E33" s="638"/>
      <c r="F33" s="639">
        <v>11.8</v>
      </c>
      <c r="G33" s="639"/>
      <c r="H33" s="639"/>
      <c r="I33" s="639">
        <v>65.8</v>
      </c>
      <c r="J33" s="639"/>
      <c r="K33" s="639">
        <v>15.7</v>
      </c>
      <c r="L33" s="639"/>
      <c r="O33" s="343"/>
    </row>
    <row r="34" spans="1:15">
      <c r="A34" s="238" t="s">
        <v>636</v>
      </c>
      <c r="B34" s="120" t="s">
        <v>265</v>
      </c>
      <c r="C34" s="545" t="s">
        <v>1424</v>
      </c>
      <c r="D34" s="639">
        <v>71.099999999999994</v>
      </c>
      <c r="E34" s="639"/>
      <c r="F34" s="639">
        <v>2.5</v>
      </c>
      <c r="G34" s="639"/>
      <c r="H34" s="639"/>
      <c r="I34" s="639">
        <v>26.4</v>
      </c>
      <c r="J34" s="639"/>
      <c r="K34" s="639" t="s">
        <v>556</v>
      </c>
      <c r="L34" s="639"/>
    </row>
    <row r="35" spans="1:15" ht="15" thickBot="1">
      <c r="A35" s="241" t="s">
        <v>637</v>
      </c>
      <c r="B35" s="409" t="s">
        <v>268</v>
      </c>
      <c r="C35" s="546" t="s">
        <v>1427</v>
      </c>
      <c r="D35" s="646">
        <v>47.4</v>
      </c>
      <c r="E35" s="646"/>
      <c r="F35" s="647" t="s">
        <v>556</v>
      </c>
      <c r="G35" s="647"/>
      <c r="H35" s="647"/>
      <c r="I35" s="647">
        <v>41.1</v>
      </c>
      <c r="J35" s="647"/>
      <c r="K35" s="647">
        <v>11.5</v>
      </c>
      <c r="L35" s="647"/>
      <c r="O35" s="343"/>
    </row>
    <row r="36" spans="1:15" ht="15" thickBot="1">
      <c r="A36" s="242"/>
      <c r="B36" s="242"/>
      <c r="C36" s="547"/>
      <c r="D36" s="242"/>
      <c r="E36" s="242"/>
      <c r="F36" s="242"/>
      <c r="G36" s="242"/>
      <c r="H36" s="242"/>
      <c r="I36" s="242"/>
      <c r="J36" s="242"/>
      <c r="K36" s="242"/>
      <c r="L36" s="242"/>
      <c r="O36" s="345"/>
    </row>
    <row r="37" spans="1:15">
      <c r="A37" s="243"/>
      <c r="B37" s="243"/>
      <c r="C37" s="548"/>
    </row>
    <row r="38" spans="1:15">
      <c r="A38" s="645" t="s">
        <v>973</v>
      </c>
      <c r="B38" s="645"/>
      <c r="C38" s="645"/>
      <c r="D38" s="645"/>
      <c r="E38" s="645"/>
      <c r="F38" s="645"/>
      <c r="G38" s="645"/>
    </row>
    <row r="39" spans="1:15">
      <c r="A39" s="645"/>
      <c r="B39" s="645"/>
      <c r="C39" s="645"/>
      <c r="D39" s="645"/>
      <c r="E39" s="645"/>
      <c r="F39" s="645"/>
      <c r="G39" s="645"/>
    </row>
    <row r="40" spans="1:15">
      <c r="A40" s="627" t="s">
        <v>974</v>
      </c>
      <c r="B40" s="627"/>
      <c r="C40" s="627"/>
      <c r="D40" s="627"/>
      <c r="E40" s="627"/>
      <c r="F40" s="627"/>
      <c r="G40" s="627"/>
    </row>
    <row r="41" spans="1:15" s="314" customFormat="1">
      <c r="A41" s="637" t="s">
        <v>1433</v>
      </c>
      <c r="B41" s="637"/>
      <c r="C41" s="637"/>
      <c r="D41" s="637"/>
      <c r="E41" s="637"/>
      <c r="F41" s="637"/>
      <c r="G41" s="637"/>
      <c r="H41" s="637"/>
      <c r="I41" s="424"/>
      <c r="J41" s="424"/>
      <c r="K41" s="424"/>
      <c r="L41" s="424"/>
    </row>
    <row r="42" spans="1:15" ht="15" thickBot="1">
      <c r="A42" s="404" t="s">
        <v>629</v>
      </c>
      <c r="B42" s="407" t="s">
        <v>963</v>
      </c>
      <c r="C42" s="539" t="s">
        <v>1417</v>
      </c>
    </row>
    <row r="43" spans="1:15" ht="39" customHeight="1">
      <c r="A43" s="643"/>
      <c r="B43" s="340"/>
      <c r="C43" s="549"/>
      <c r="D43" s="628" t="s">
        <v>977</v>
      </c>
      <c r="E43" s="628" t="s">
        <v>975</v>
      </c>
      <c r="F43" s="628" t="s">
        <v>965</v>
      </c>
      <c r="G43" s="628" t="s">
        <v>976</v>
      </c>
      <c r="H43" s="628" t="s">
        <v>630</v>
      </c>
    </row>
    <row r="44" spans="1:15" ht="27" customHeight="1" thickBot="1">
      <c r="A44" s="644"/>
      <c r="B44" s="341"/>
      <c r="C44" s="550"/>
      <c r="D44" s="630"/>
      <c r="E44" s="630"/>
      <c r="F44" s="630"/>
      <c r="G44" s="630"/>
      <c r="H44" s="630"/>
    </row>
    <row r="45" spans="1:15" ht="55.95" customHeight="1" thickBot="1">
      <c r="A45" s="410"/>
      <c r="B45" s="410"/>
      <c r="C45" s="538"/>
      <c r="D45" s="118" t="s">
        <v>277</v>
      </c>
      <c r="E45" s="118" t="s">
        <v>967</v>
      </c>
      <c r="F45" s="118" t="s">
        <v>968</v>
      </c>
      <c r="G45" s="118" t="s">
        <v>969</v>
      </c>
      <c r="H45" s="118" t="s">
        <v>970</v>
      </c>
    </row>
    <row r="46" spans="1:15" s="469" customFormat="1" ht="55.95" customHeight="1" thickBot="1">
      <c r="A46" s="538"/>
      <c r="B46" s="538"/>
      <c r="C46" s="538"/>
      <c r="D46" s="537" t="s">
        <v>1342</v>
      </c>
      <c r="E46" s="537" t="s">
        <v>1429</v>
      </c>
      <c r="F46" s="537" t="s">
        <v>1430</v>
      </c>
      <c r="G46" s="537" t="s">
        <v>1431</v>
      </c>
      <c r="H46" s="537" t="s">
        <v>1432</v>
      </c>
    </row>
    <row r="47" spans="1:15">
      <c r="A47" s="238" t="s">
        <v>129</v>
      </c>
      <c r="B47" s="408" t="s">
        <v>932</v>
      </c>
      <c r="C47" s="543" t="s">
        <v>1094</v>
      </c>
      <c r="D47" s="244">
        <v>100</v>
      </c>
      <c r="E47" s="244">
        <v>16</v>
      </c>
      <c r="F47" s="102">
        <v>7</v>
      </c>
      <c r="G47" s="102">
        <v>45.7</v>
      </c>
      <c r="H47" s="102">
        <v>31.3</v>
      </c>
    </row>
    <row r="48" spans="1:15">
      <c r="A48" s="245" t="s">
        <v>633</v>
      </c>
      <c r="B48" s="350" t="s">
        <v>972</v>
      </c>
      <c r="C48" s="544" t="s">
        <v>1425</v>
      </c>
      <c r="D48" s="104">
        <v>100</v>
      </c>
      <c r="E48" s="104">
        <v>39.9</v>
      </c>
      <c r="F48" s="103">
        <v>7.8</v>
      </c>
      <c r="G48" s="103">
        <v>39.200000000000003</v>
      </c>
      <c r="H48" s="103">
        <v>13.1</v>
      </c>
    </row>
    <row r="49" spans="1:8">
      <c r="A49" s="245" t="s">
        <v>632</v>
      </c>
      <c r="B49" s="350" t="s">
        <v>971</v>
      </c>
      <c r="C49" s="544" t="s">
        <v>1426</v>
      </c>
      <c r="D49" s="104">
        <v>100</v>
      </c>
      <c r="E49" s="104">
        <v>3.5</v>
      </c>
      <c r="F49" s="103">
        <v>6.6</v>
      </c>
      <c r="G49" s="103">
        <v>49.1</v>
      </c>
      <c r="H49" s="103">
        <v>40.799999999999997</v>
      </c>
    </row>
    <row r="50" spans="1:8">
      <c r="A50" s="238" t="s">
        <v>133</v>
      </c>
      <c r="B50" s="344" t="s">
        <v>824</v>
      </c>
      <c r="C50" s="545" t="s">
        <v>1419</v>
      </c>
      <c r="D50" s="244">
        <v>100</v>
      </c>
      <c r="E50" s="244">
        <v>7.1</v>
      </c>
      <c r="F50" s="102">
        <v>0.4</v>
      </c>
      <c r="G50" s="102">
        <v>20.2</v>
      </c>
      <c r="H50" s="102">
        <v>72.2</v>
      </c>
    </row>
    <row r="51" spans="1:8">
      <c r="A51" s="245" t="s">
        <v>633</v>
      </c>
      <c r="B51" s="350" t="s">
        <v>972</v>
      </c>
      <c r="C51" s="544" t="s">
        <v>1425</v>
      </c>
      <c r="D51" s="104">
        <v>100</v>
      </c>
      <c r="E51" s="104">
        <v>10.9</v>
      </c>
      <c r="F51" s="103">
        <v>1.5</v>
      </c>
      <c r="G51" s="103">
        <v>32.700000000000003</v>
      </c>
      <c r="H51" s="103">
        <v>54.9</v>
      </c>
    </row>
    <row r="52" spans="1:8">
      <c r="A52" s="245" t="s">
        <v>632</v>
      </c>
      <c r="B52" s="350" t="s">
        <v>971</v>
      </c>
      <c r="C52" s="544" t="s">
        <v>1426</v>
      </c>
      <c r="D52" s="104">
        <v>100</v>
      </c>
      <c r="E52" s="104">
        <v>5.6</v>
      </c>
      <c r="F52" s="102" t="s">
        <v>556</v>
      </c>
      <c r="G52" s="103">
        <v>15.3</v>
      </c>
      <c r="H52" s="103">
        <v>79.099999999999994</v>
      </c>
    </row>
    <row r="53" spans="1:8">
      <c r="A53" s="238" t="s">
        <v>634</v>
      </c>
      <c r="B53" s="342" t="s">
        <v>826</v>
      </c>
      <c r="C53" s="545" t="s">
        <v>1420</v>
      </c>
      <c r="D53" s="244">
        <v>100</v>
      </c>
      <c r="E53" s="244">
        <v>8.3000000000000007</v>
      </c>
      <c r="F53" s="102">
        <v>0.1</v>
      </c>
      <c r="G53" s="102">
        <v>62.2</v>
      </c>
      <c r="H53" s="102">
        <v>29.4</v>
      </c>
    </row>
    <row r="54" spans="1:8">
      <c r="A54" s="245" t="s">
        <v>633</v>
      </c>
      <c r="B54" s="350" t="s">
        <v>972</v>
      </c>
      <c r="C54" s="544" t="s">
        <v>1425</v>
      </c>
      <c r="D54" s="104">
        <v>100</v>
      </c>
      <c r="E54" s="104">
        <v>27</v>
      </c>
      <c r="F54" s="103">
        <v>0.5</v>
      </c>
      <c r="G54" s="103">
        <v>63</v>
      </c>
      <c r="H54" s="103">
        <v>9.5</v>
      </c>
    </row>
    <row r="55" spans="1:8">
      <c r="A55" s="245" t="s">
        <v>632</v>
      </c>
      <c r="B55" s="350" t="s">
        <v>971</v>
      </c>
      <c r="C55" s="544" t="s">
        <v>1426</v>
      </c>
      <c r="D55" s="104">
        <v>100</v>
      </c>
      <c r="E55" s="104">
        <v>0.2</v>
      </c>
      <c r="F55" s="102" t="s">
        <v>556</v>
      </c>
      <c r="G55" s="103">
        <v>61.8</v>
      </c>
      <c r="H55" s="103">
        <v>38</v>
      </c>
    </row>
    <row r="56" spans="1:8">
      <c r="A56" s="238" t="s">
        <v>137</v>
      </c>
      <c r="B56" s="342" t="s">
        <v>257</v>
      </c>
      <c r="C56" s="545" t="s">
        <v>1421</v>
      </c>
      <c r="D56" s="244">
        <v>100</v>
      </c>
      <c r="E56" s="244">
        <v>0.2</v>
      </c>
      <c r="F56" s="102">
        <v>9.3000000000000007</v>
      </c>
      <c r="G56" s="102">
        <v>62.2</v>
      </c>
      <c r="H56" s="102">
        <v>28.3</v>
      </c>
    </row>
    <row r="57" spans="1:8">
      <c r="A57" s="245" t="s">
        <v>633</v>
      </c>
      <c r="B57" s="350" t="s">
        <v>972</v>
      </c>
      <c r="C57" s="544" t="s">
        <v>1425</v>
      </c>
      <c r="D57" s="104">
        <v>100</v>
      </c>
      <c r="E57" s="104">
        <v>0.5</v>
      </c>
      <c r="F57" s="103">
        <v>27</v>
      </c>
      <c r="G57" s="103">
        <v>61.6</v>
      </c>
      <c r="H57" s="103">
        <v>10.8</v>
      </c>
    </row>
    <row r="58" spans="1:8">
      <c r="A58" s="245" t="s">
        <v>632</v>
      </c>
      <c r="B58" s="350" t="s">
        <v>971</v>
      </c>
      <c r="C58" s="544" t="s">
        <v>1426</v>
      </c>
      <c r="D58" s="104">
        <v>100</v>
      </c>
      <c r="E58" s="244" t="s">
        <v>556</v>
      </c>
      <c r="F58" s="103">
        <v>1.7</v>
      </c>
      <c r="G58" s="103">
        <v>62.5</v>
      </c>
      <c r="H58" s="103">
        <v>35.799999999999997</v>
      </c>
    </row>
    <row r="59" spans="1:8">
      <c r="A59" s="238" t="s">
        <v>139</v>
      </c>
      <c r="B59" s="342" t="s">
        <v>259</v>
      </c>
      <c r="C59" s="545" t="s">
        <v>1428</v>
      </c>
      <c r="D59" s="244">
        <v>100</v>
      </c>
      <c r="E59" s="244">
        <v>0.1</v>
      </c>
      <c r="F59" s="102">
        <v>4.0999999999999996</v>
      </c>
      <c r="G59" s="102">
        <v>50.3</v>
      </c>
      <c r="H59" s="102">
        <v>45.4</v>
      </c>
    </row>
    <row r="60" spans="1:8">
      <c r="A60" s="245" t="s">
        <v>633</v>
      </c>
      <c r="B60" s="350" t="s">
        <v>972</v>
      </c>
      <c r="C60" s="544" t="s">
        <v>1425</v>
      </c>
      <c r="D60" s="104">
        <v>100</v>
      </c>
      <c r="E60" s="104">
        <v>0.5</v>
      </c>
      <c r="F60" s="103">
        <v>15.9</v>
      </c>
      <c r="G60" s="103">
        <v>54.3</v>
      </c>
      <c r="H60" s="103">
        <v>29.3</v>
      </c>
    </row>
    <row r="61" spans="1:8">
      <c r="A61" s="245" t="s">
        <v>632</v>
      </c>
      <c r="B61" s="350" t="s">
        <v>971</v>
      </c>
      <c r="C61" s="544" t="s">
        <v>1426</v>
      </c>
      <c r="D61" s="104">
        <v>100</v>
      </c>
      <c r="E61" s="104">
        <v>0.1</v>
      </c>
      <c r="F61" s="103">
        <v>1.9</v>
      </c>
      <c r="G61" s="103">
        <v>49.6</v>
      </c>
      <c r="H61" s="103">
        <v>48.4</v>
      </c>
    </row>
    <row r="62" spans="1:8">
      <c r="A62" s="238" t="s">
        <v>141</v>
      </c>
      <c r="B62" s="342" t="s">
        <v>261</v>
      </c>
      <c r="C62" s="545" t="s">
        <v>1422</v>
      </c>
      <c r="D62" s="244">
        <v>100</v>
      </c>
      <c r="E62" s="244">
        <v>11.1</v>
      </c>
      <c r="F62" s="102">
        <v>0.4</v>
      </c>
      <c r="G62" s="102">
        <v>45.6</v>
      </c>
      <c r="H62" s="102">
        <v>42.9</v>
      </c>
    </row>
    <row r="63" spans="1:8">
      <c r="A63" s="245" t="s">
        <v>633</v>
      </c>
      <c r="B63" s="350" t="s">
        <v>972</v>
      </c>
      <c r="C63" s="544" t="s">
        <v>1425</v>
      </c>
      <c r="D63" s="104">
        <v>100</v>
      </c>
      <c r="E63" s="104">
        <v>32.4</v>
      </c>
      <c r="F63" s="103">
        <v>1</v>
      </c>
      <c r="G63" s="103">
        <v>40.799999999999997</v>
      </c>
      <c r="H63" s="103">
        <v>25.7</v>
      </c>
    </row>
    <row r="64" spans="1:8">
      <c r="A64" s="245" t="s">
        <v>632</v>
      </c>
      <c r="B64" s="350" t="s">
        <v>971</v>
      </c>
      <c r="C64" s="544" t="s">
        <v>1426</v>
      </c>
      <c r="D64" s="104">
        <v>100</v>
      </c>
      <c r="E64" s="104">
        <v>3.9</v>
      </c>
      <c r="F64" s="103">
        <v>0.2</v>
      </c>
      <c r="G64" s="103">
        <v>47.2</v>
      </c>
      <c r="H64" s="103">
        <v>48.7</v>
      </c>
    </row>
    <row r="65" spans="1:8">
      <c r="A65" s="238" t="s">
        <v>143</v>
      </c>
      <c r="B65" s="120" t="s">
        <v>263</v>
      </c>
      <c r="C65" s="545" t="s">
        <v>1423</v>
      </c>
      <c r="D65" s="244">
        <v>100</v>
      </c>
      <c r="E65" s="244" t="s">
        <v>556</v>
      </c>
      <c r="F65" s="102">
        <v>1.5</v>
      </c>
      <c r="G65" s="102">
        <v>50.7</v>
      </c>
      <c r="H65" s="102">
        <v>47.8</v>
      </c>
    </row>
    <row r="66" spans="1:8">
      <c r="A66" s="245" t="s">
        <v>633</v>
      </c>
      <c r="B66" s="350" t="s">
        <v>972</v>
      </c>
      <c r="C66" s="544" t="s">
        <v>1425</v>
      </c>
      <c r="D66" s="104">
        <v>100</v>
      </c>
      <c r="E66" s="244" t="s">
        <v>556</v>
      </c>
      <c r="F66" s="103">
        <v>5.6</v>
      </c>
      <c r="G66" s="103">
        <v>57.7</v>
      </c>
      <c r="H66" s="103">
        <v>36.700000000000003</v>
      </c>
    </row>
    <row r="67" spans="1:8">
      <c r="A67" s="245" t="s">
        <v>632</v>
      </c>
      <c r="B67" s="350" t="s">
        <v>971</v>
      </c>
      <c r="C67" s="544" t="s">
        <v>1426</v>
      </c>
      <c r="D67" s="104">
        <v>100</v>
      </c>
      <c r="E67" s="244" t="s">
        <v>556</v>
      </c>
      <c r="F67" s="103">
        <v>0.7</v>
      </c>
      <c r="G67" s="103">
        <v>49.4</v>
      </c>
      <c r="H67" s="103">
        <v>49.9</v>
      </c>
    </row>
    <row r="68" spans="1:8">
      <c r="A68" s="238" t="s">
        <v>636</v>
      </c>
      <c r="B68" s="120" t="s">
        <v>265</v>
      </c>
      <c r="C68" s="545" t="s">
        <v>1424</v>
      </c>
      <c r="D68" s="244">
        <v>100</v>
      </c>
      <c r="E68" s="244">
        <v>10.7</v>
      </c>
      <c r="F68" s="102">
        <v>23.6</v>
      </c>
      <c r="G68" s="102">
        <v>44.8</v>
      </c>
      <c r="H68" s="102">
        <v>20.9</v>
      </c>
    </row>
    <row r="69" spans="1:8">
      <c r="A69" s="245" t="s">
        <v>633</v>
      </c>
      <c r="B69" s="350" t="s">
        <v>972</v>
      </c>
      <c r="C69" s="544" t="s">
        <v>1425</v>
      </c>
      <c r="D69" s="104">
        <v>100</v>
      </c>
      <c r="E69" s="104">
        <v>25.1</v>
      </c>
      <c r="F69" s="103">
        <v>20</v>
      </c>
      <c r="G69" s="103">
        <v>42.4</v>
      </c>
      <c r="H69" s="103">
        <v>12.5</v>
      </c>
    </row>
    <row r="70" spans="1:8">
      <c r="A70" s="245" t="s">
        <v>632</v>
      </c>
      <c r="B70" s="350" t="s">
        <v>971</v>
      </c>
      <c r="C70" s="544" t="s">
        <v>1426</v>
      </c>
      <c r="D70" s="104">
        <v>100</v>
      </c>
      <c r="E70" s="104">
        <v>7.8</v>
      </c>
      <c r="F70" s="103">
        <v>24.3</v>
      </c>
      <c r="G70" s="103">
        <v>45.3</v>
      </c>
      <c r="H70" s="103">
        <v>22.6</v>
      </c>
    </row>
    <row r="71" spans="1:8">
      <c r="A71" s="238" t="s">
        <v>638</v>
      </c>
      <c r="B71" s="342" t="s">
        <v>268</v>
      </c>
      <c r="C71" s="499" t="s">
        <v>1427</v>
      </c>
      <c r="D71" s="244">
        <v>100</v>
      </c>
      <c r="E71" s="244">
        <v>66.7</v>
      </c>
      <c r="F71" s="102">
        <v>6.9</v>
      </c>
      <c r="G71" s="102">
        <v>24.4</v>
      </c>
      <c r="H71" s="102">
        <v>2.1</v>
      </c>
    </row>
    <row r="72" spans="1:8">
      <c r="A72" s="245" t="s">
        <v>633</v>
      </c>
      <c r="B72" s="350" t="s">
        <v>972</v>
      </c>
      <c r="C72" s="544" t="s">
        <v>1425</v>
      </c>
      <c r="D72" s="104">
        <v>100</v>
      </c>
      <c r="E72" s="104">
        <v>66.7</v>
      </c>
      <c r="F72" s="103">
        <v>6.9</v>
      </c>
      <c r="G72" s="103">
        <v>24.4</v>
      </c>
      <c r="H72" s="103">
        <v>2.1</v>
      </c>
    </row>
    <row r="73" spans="1:8" ht="15" thickBot="1">
      <c r="A73" s="246" t="s">
        <v>632</v>
      </c>
      <c r="B73" s="411" t="s">
        <v>971</v>
      </c>
      <c r="C73" s="551" t="s">
        <v>1426</v>
      </c>
      <c r="D73" s="106">
        <v>100</v>
      </c>
      <c r="E73" s="247" t="s">
        <v>556</v>
      </c>
      <c r="F73" s="248" t="s">
        <v>556</v>
      </c>
      <c r="G73" s="248" t="s">
        <v>556</v>
      </c>
      <c r="H73" s="248" t="s">
        <v>556</v>
      </c>
    </row>
  </sheetData>
  <mergeCells count="104">
    <mergeCell ref="D9:E9"/>
    <mergeCell ref="F9:H9"/>
    <mergeCell ref="I9:J9"/>
    <mergeCell ref="K9:L9"/>
    <mergeCell ref="A41:H41"/>
    <mergeCell ref="A43:A44"/>
    <mergeCell ref="D43:D44"/>
    <mergeCell ref="H43:H44"/>
    <mergeCell ref="D34:E34"/>
    <mergeCell ref="F34:H34"/>
    <mergeCell ref="A38:G39"/>
    <mergeCell ref="A40:G40"/>
    <mergeCell ref="E43:E44"/>
    <mergeCell ref="F43:F44"/>
    <mergeCell ref="G43:G44"/>
    <mergeCell ref="I34:J34"/>
    <mergeCell ref="K34:L34"/>
    <mergeCell ref="D35:E35"/>
    <mergeCell ref="F35:H35"/>
    <mergeCell ref="I35:J35"/>
    <mergeCell ref="K35:L35"/>
    <mergeCell ref="D31:L31"/>
    <mergeCell ref="D33:E33"/>
    <mergeCell ref="F33:H33"/>
    <mergeCell ref="I33:J33"/>
    <mergeCell ref="K33:L33"/>
    <mergeCell ref="K29:L29"/>
    <mergeCell ref="D30:E30"/>
    <mergeCell ref="F30:H30"/>
    <mergeCell ref="I30:J30"/>
    <mergeCell ref="K30:L30"/>
    <mergeCell ref="F24:H24"/>
    <mergeCell ref="I24:J24"/>
    <mergeCell ref="K24:L24"/>
    <mergeCell ref="D25:L25"/>
    <mergeCell ref="D32:E32"/>
    <mergeCell ref="F32:H32"/>
    <mergeCell ref="I32:J32"/>
    <mergeCell ref="K32:L32"/>
    <mergeCell ref="D27:E27"/>
    <mergeCell ref="F27:H27"/>
    <mergeCell ref="I27:J27"/>
    <mergeCell ref="K27:L27"/>
    <mergeCell ref="D28:L28"/>
    <mergeCell ref="D29:E29"/>
    <mergeCell ref="F29:H29"/>
    <mergeCell ref="I29:J29"/>
    <mergeCell ref="K18:L18"/>
    <mergeCell ref="D19:L19"/>
    <mergeCell ref="D26:E26"/>
    <mergeCell ref="F26:H26"/>
    <mergeCell ref="I26:J26"/>
    <mergeCell ref="K26:L26"/>
    <mergeCell ref="D21:E21"/>
    <mergeCell ref="F21:H21"/>
    <mergeCell ref="I21:J21"/>
    <mergeCell ref="K21:L21"/>
    <mergeCell ref="D22:L22"/>
    <mergeCell ref="D23:E23"/>
    <mergeCell ref="F23:H23"/>
    <mergeCell ref="I23:J23"/>
    <mergeCell ref="K23:L23"/>
    <mergeCell ref="D24:E24"/>
    <mergeCell ref="D20:E20"/>
    <mergeCell ref="F20:H20"/>
    <mergeCell ref="I20:J20"/>
    <mergeCell ref="K20:L20"/>
    <mergeCell ref="D18:E18"/>
    <mergeCell ref="F18:H18"/>
    <mergeCell ref="I18:J18"/>
    <mergeCell ref="D15:E15"/>
    <mergeCell ref="F15:H15"/>
    <mergeCell ref="I15:J15"/>
    <mergeCell ref="K15:L15"/>
    <mergeCell ref="D16:L16"/>
    <mergeCell ref="D17:E17"/>
    <mergeCell ref="F17:H17"/>
    <mergeCell ref="I17:J17"/>
    <mergeCell ref="K17:L17"/>
    <mergeCell ref="D14:E14"/>
    <mergeCell ref="F14:H14"/>
    <mergeCell ref="I14:J14"/>
    <mergeCell ref="K14:L14"/>
    <mergeCell ref="D10:L10"/>
    <mergeCell ref="D11:E11"/>
    <mergeCell ref="F11:H11"/>
    <mergeCell ref="I11:J11"/>
    <mergeCell ref="K11:L11"/>
    <mergeCell ref="D12:E12"/>
    <mergeCell ref="F12:H12"/>
    <mergeCell ref="I12:J12"/>
    <mergeCell ref="K12:L12"/>
    <mergeCell ref="D13:L13"/>
    <mergeCell ref="D8:E8"/>
    <mergeCell ref="F8:H8"/>
    <mergeCell ref="I8:J8"/>
    <mergeCell ref="K8:L8"/>
    <mergeCell ref="A2:L2"/>
    <mergeCell ref="D5:E7"/>
    <mergeCell ref="F5:H7"/>
    <mergeCell ref="I5:J7"/>
    <mergeCell ref="A5:A7"/>
    <mergeCell ref="K5:L7"/>
    <mergeCell ref="A3:H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D703-8C44-4BCB-94AD-1D438624B60B}">
  <sheetPr>
    <tabColor theme="2"/>
  </sheetPr>
  <dimension ref="A1:O73"/>
  <sheetViews>
    <sheetView workbookViewId="0">
      <selection activeCell="P12" sqref="P12"/>
    </sheetView>
  </sheetViews>
  <sheetFormatPr defaultRowHeight="14.4"/>
  <cols>
    <col min="1" max="1" width="29.88671875" customWidth="1"/>
    <col min="2" max="2" width="17.33203125" customWidth="1"/>
    <col min="3" max="3" width="19.5546875" customWidth="1"/>
    <col min="5" max="5" width="13.88671875" customWidth="1"/>
  </cols>
  <sheetData>
    <row r="1" spans="1:12">
      <c r="A1" s="237" t="s">
        <v>1600</v>
      </c>
      <c r="B1" s="237"/>
      <c r="C1" s="536"/>
    </row>
    <row r="2" spans="1:12" s="314" customFormat="1">
      <c r="A2" s="627" t="s">
        <v>1601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 s="314" customFormat="1">
      <c r="A3" s="637" t="s">
        <v>1602</v>
      </c>
      <c r="B3" s="637"/>
      <c r="C3" s="637"/>
      <c r="D3" s="637"/>
      <c r="E3" s="637"/>
      <c r="F3" s="637"/>
      <c r="G3" s="637"/>
      <c r="H3" s="637"/>
      <c r="I3" s="424"/>
      <c r="J3" s="424"/>
      <c r="K3" s="424"/>
      <c r="L3" s="424"/>
    </row>
    <row r="4" spans="1:12" ht="15" thickBot="1">
      <c r="A4" s="405" t="s">
        <v>629</v>
      </c>
      <c r="B4" s="407" t="s">
        <v>963</v>
      </c>
      <c r="C4" s="539" t="s">
        <v>1417</v>
      </c>
      <c r="D4" s="407"/>
    </row>
    <row r="5" spans="1:12" ht="15" customHeight="1">
      <c r="A5" s="631"/>
      <c r="B5" s="338"/>
      <c r="C5" s="540"/>
      <c r="D5" s="628" t="s">
        <v>964</v>
      </c>
      <c r="E5" s="628"/>
      <c r="F5" s="628" t="s">
        <v>965</v>
      </c>
      <c r="G5" s="628"/>
      <c r="H5" s="628"/>
      <c r="I5" s="628" t="s">
        <v>966</v>
      </c>
      <c r="J5" s="628"/>
      <c r="K5" s="634" t="s">
        <v>630</v>
      </c>
      <c r="L5" s="634"/>
    </row>
    <row r="6" spans="1:12">
      <c r="A6" s="632"/>
      <c r="B6" s="406"/>
      <c r="C6" s="541"/>
      <c r="D6" s="629"/>
      <c r="E6" s="629"/>
      <c r="F6" s="629"/>
      <c r="G6" s="629"/>
      <c r="H6" s="629"/>
      <c r="I6" s="629"/>
      <c r="J6" s="629"/>
      <c r="K6" s="635"/>
      <c r="L6" s="635"/>
    </row>
    <row r="7" spans="1:12" ht="16.2" customHeight="1" thickBot="1">
      <c r="A7" s="633"/>
      <c r="B7" s="339"/>
      <c r="C7" s="542"/>
      <c r="D7" s="630"/>
      <c r="E7" s="630"/>
      <c r="F7" s="630"/>
      <c r="G7" s="630"/>
      <c r="H7" s="630"/>
      <c r="I7" s="630"/>
      <c r="J7" s="630"/>
      <c r="K7" s="636"/>
      <c r="L7" s="636"/>
    </row>
    <row r="8" spans="1:12" s="314" customFormat="1" ht="45" customHeight="1" thickBot="1">
      <c r="A8" s="308"/>
      <c r="B8" s="308"/>
      <c r="C8" s="472"/>
      <c r="D8" s="626" t="s">
        <v>967</v>
      </c>
      <c r="E8" s="626"/>
      <c r="F8" s="626" t="s">
        <v>968</v>
      </c>
      <c r="G8" s="626"/>
      <c r="H8" s="626"/>
      <c r="I8" s="626" t="s">
        <v>969</v>
      </c>
      <c r="J8" s="626"/>
      <c r="K8" s="626" t="s">
        <v>970</v>
      </c>
      <c r="L8" s="626"/>
    </row>
    <row r="9" spans="1:12" s="469" customFormat="1" ht="45" customHeight="1" thickBot="1">
      <c r="A9" s="472"/>
      <c r="B9" s="472"/>
      <c r="C9" s="472"/>
      <c r="D9" s="642" t="s">
        <v>1429</v>
      </c>
      <c r="E9" s="642"/>
      <c r="F9" s="642" t="s">
        <v>1430</v>
      </c>
      <c r="G9" s="642"/>
      <c r="H9" s="642"/>
      <c r="I9" s="642" t="s">
        <v>1431</v>
      </c>
      <c r="J9" s="642"/>
      <c r="K9" s="642" t="s">
        <v>1432</v>
      </c>
      <c r="L9" s="642"/>
    </row>
    <row r="10" spans="1:12">
      <c r="A10" s="238" t="s">
        <v>129</v>
      </c>
      <c r="B10" s="408" t="s">
        <v>932</v>
      </c>
      <c r="C10" s="543" t="s">
        <v>1094</v>
      </c>
      <c r="D10" s="640"/>
      <c r="E10" s="640"/>
      <c r="F10" s="640"/>
      <c r="G10" s="640"/>
      <c r="H10" s="640"/>
      <c r="I10" s="640"/>
      <c r="J10" s="640"/>
      <c r="K10" s="640"/>
      <c r="L10" s="640"/>
    </row>
    <row r="11" spans="1:12" ht="15" customHeight="1">
      <c r="A11" s="239" t="s">
        <v>631</v>
      </c>
      <c r="B11" s="350" t="s">
        <v>972</v>
      </c>
      <c r="C11" s="544" t="s">
        <v>1425</v>
      </c>
      <c r="E11" s="593">
        <v>45.425917856392708</v>
      </c>
      <c r="F11" s="594"/>
      <c r="G11" s="594"/>
      <c r="H11" s="593">
        <v>3.9926640575342782</v>
      </c>
      <c r="I11" s="594"/>
      <c r="J11" s="593">
        <v>39.649757773228991</v>
      </c>
      <c r="K11" s="594"/>
      <c r="L11" s="593">
        <v>10.931660312844027</v>
      </c>
    </row>
    <row r="12" spans="1:12" ht="15" customHeight="1">
      <c r="A12" s="239" t="s">
        <v>632</v>
      </c>
      <c r="B12" s="350" t="s">
        <v>971</v>
      </c>
      <c r="C12" s="544" t="s">
        <v>1426</v>
      </c>
      <c r="D12" s="595"/>
      <c r="E12" s="593">
        <v>2.9858350353802812</v>
      </c>
      <c r="F12" s="594"/>
      <c r="G12" s="594"/>
      <c r="H12" s="593">
        <v>4.3589926069129943</v>
      </c>
      <c r="I12" s="594"/>
      <c r="J12" s="593">
        <v>54.936385984517202</v>
      </c>
      <c r="K12" s="594"/>
      <c r="L12" s="593">
        <v>37.718786373189509</v>
      </c>
    </row>
    <row r="13" spans="1:12" ht="15" customHeight="1">
      <c r="A13" s="238" t="s">
        <v>131</v>
      </c>
      <c r="B13" s="342" t="s">
        <v>252</v>
      </c>
      <c r="C13" s="545" t="s">
        <v>1418</v>
      </c>
      <c r="D13" s="576"/>
      <c r="E13" s="596"/>
      <c r="F13" s="576"/>
      <c r="G13" s="576"/>
      <c r="H13" s="596"/>
      <c r="I13" s="576"/>
      <c r="J13" s="596"/>
      <c r="K13" s="576"/>
      <c r="L13" s="596"/>
    </row>
    <row r="14" spans="1:12" ht="15" customHeight="1">
      <c r="A14" s="240" t="s">
        <v>633</v>
      </c>
      <c r="B14" s="350" t="s">
        <v>972</v>
      </c>
      <c r="C14" s="544" t="s">
        <v>1425</v>
      </c>
      <c r="D14" s="595"/>
      <c r="E14" s="593">
        <v>12.206242181275902</v>
      </c>
      <c r="F14" s="594"/>
      <c r="G14" s="594"/>
      <c r="H14" s="593">
        <v>1.829725020356785</v>
      </c>
      <c r="I14" s="594"/>
      <c r="J14" s="593">
        <v>42.427951043861064</v>
      </c>
      <c r="K14" s="594"/>
      <c r="L14" s="593">
        <v>43.536081754506256</v>
      </c>
    </row>
    <row r="15" spans="1:12" ht="15" customHeight="1">
      <c r="A15" s="240" t="s">
        <v>632</v>
      </c>
      <c r="B15" s="350" t="s">
        <v>971</v>
      </c>
      <c r="C15" s="544" t="s">
        <v>1426</v>
      </c>
      <c r="D15" s="595"/>
      <c r="E15" s="593">
        <v>1.4611929529131937</v>
      </c>
      <c r="F15" s="594"/>
      <c r="G15" s="594"/>
      <c r="H15" s="593">
        <v>0.95442098470682313</v>
      </c>
      <c r="I15" s="594"/>
      <c r="J15" s="593">
        <v>34.341839053042001</v>
      </c>
      <c r="K15" s="594"/>
      <c r="L15" s="593">
        <v>63.242547009337969</v>
      </c>
    </row>
    <row r="16" spans="1:12" ht="15" customHeight="1">
      <c r="A16" s="238" t="s">
        <v>133</v>
      </c>
      <c r="B16" s="344" t="s">
        <v>824</v>
      </c>
      <c r="C16" s="545" t="s">
        <v>1419</v>
      </c>
      <c r="D16" s="576"/>
      <c r="E16" s="596"/>
      <c r="F16" s="576"/>
      <c r="G16" s="576"/>
      <c r="H16" s="596"/>
      <c r="I16" s="576"/>
      <c r="J16" s="596"/>
      <c r="K16" s="576"/>
      <c r="L16" s="596"/>
    </row>
    <row r="17" spans="1:12" ht="15" customHeight="1">
      <c r="A17" s="239" t="s">
        <v>633</v>
      </c>
      <c r="B17" s="350" t="s">
        <v>972</v>
      </c>
      <c r="C17" s="544" t="s">
        <v>1425</v>
      </c>
      <c r="D17" s="595"/>
      <c r="E17" s="593">
        <v>36.232617632171227</v>
      </c>
      <c r="F17" s="594"/>
      <c r="G17" s="594"/>
      <c r="H17" s="593">
        <v>1.811090701971245</v>
      </c>
      <c r="I17" s="594"/>
      <c r="J17" s="593">
        <v>50.895505766898111</v>
      </c>
      <c r="K17" s="594"/>
      <c r="L17" s="593">
        <v>11.06078589895942</v>
      </c>
    </row>
    <row r="18" spans="1:12" ht="15" customHeight="1">
      <c r="A18" s="239" t="s">
        <v>632</v>
      </c>
      <c r="B18" s="350" t="s">
        <v>971</v>
      </c>
      <c r="C18" s="544" t="s">
        <v>1426</v>
      </c>
      <c r="D18" s="595"/>
      <c r="E18" s="593">
        <v>0.16287493604631234</v>
      </c>
      <c r="F18" s="594"/>
      <c r="G18" s="594"/>
      <c r="H18" s="593">
        <v>0.31421147747740324</v>
      </c>
      <c r="I18" s="594"/>
      <c r="J18" s="593">
        <v>61.284516718185124</v>
      </c>
      <c r="K18" s="594"/>
      <c r="L18" s="593">
        <v>38.238396868291161</v>
      </c>
    </row>
    <row r="19" spans="1:12" ht="15" customHeight="1">
      <c r="A19" s="238" t="s">
        <v>634</v>
      </c>
      <c r="B19" s="342" t="s">
        <v>826</v>
      </c>
      <c r="C19" s="545" t="s">
        <v>1420</v>
      </c>
      <c r="D19" s="576"/>
      <c r="E19" s="596"/>
      <c r="F19" s="576"/>
      <c r="G19" s="576"/>
      <c r="H19" s="596"/>
      <c r="I19" s="576"/>
      <c r="J19" s="596"/>
      <c r="K19" s="576"/>
      <c r="L19" s="596"/>
    </row>
    <row r="20" spans="1:12" ht="15" customHeight="1">
      <c r="A20" s="239" t="s">
        <v>633</v>
      </c>
      <c r="B20" s="350" t="s">
        <v>972</v>
      </c>
      <c r="C20" s="544" t="s">
        <v>1425</v>
      </c>
      <c r="D20" s="595"/>
      <c r="E20" s="126" t="s">
        <v>635</v>
      </c>
      <c r="F20" s="594"/>
      <c r="G20" s="594"/>
      <c r="H20" s="593">
        <v>19.52983107802493</v>
      </c>
      <c r="I20" s="594"/>
      <c r="J20" s="593">
        <v>74.603947636256692</v>
      </c>
      <c r="K20" s="594"/>
      <c r="L20" s="593">
        <v>5.8662212857183667</v>
      </c>
    </row>
    <row r="21" spans="1:12" ht="15" customHeight="1">
      <c r="A21" s="239" t="s">
        <v>632</v>
      </c>
      <c r="B21" s="350" t="s">
        <v>971</v>
      </c>
      <c r="C21" s="544" t="s">
        <v>1426</v>
      </c>
      <c r="D21" s="595"/>
      <c r="E21" s="126" t="s">
        <v>635</v>
      </c>
      <c r="F21" s="594"/>
      <c r="G21" s="594"/>
      <c r="H21" s="593">
        <v>4.0104756128295467</v>
      </c>
      <c r="I21" s="594"/>
      <c r="J21" s="593">
        <v>62.552320466040811</v>
      </c>
      <c r="K21" s="594"/>
      <c r="L21" s="593">
        <v>33.437203921129658</v>
      </c>
    </row>
    <row r="22" spans="1:12" ht="15" customHeight="1">
      <c r="A22" s="238" t="s">
        <v>137</v>
      </c>
      <c r="B22" s="342" t="s">
        <v>257</v>
      </c>
      <c r="C22" s="545" t="s">
        <v>1421</v>
      </c>
      <c r="D22" s="576"/>
      <c r="E22" s="597"/>
      <c r="F22" s="576"/>
      <c r="G22" s="576"/>
      <c r="H22" s="596"/>
      <c r="I22" s="576"/>
      <c r="J22" s="596"/>
      <c r="K22" s="576"/>
      <c r="L22" s="596"/>
    </row>
    <row r="23" spans="1:12" ht="15" customHeight="1">
      <c r="A23" s="239" t="s">
        <v>633</v>
      </c>
      <c r="B23" s="350" t="s">
        <v>972</v>
      </c>
      <c r="C23" s="544" t="s">
        <v>1425</v>
      </c>
      <c r="D23" s="595"/>
      <c r="E23" s="126" t="s">
        <v>635</v>
      </c>
      <c r="F23" s="594"/>
      <c r="G23" s="594"/>
      <c r="H23" s="593">
        <v>28.469480165979377</v>
      </c>
      <c r="I23" s="594"/>
      <c r="J23" s="593">
        <v>57.240835001824117</v>
      </c>
      <c r="K23" s="594"/>
      <c r="L23" s="593">
        <v>14.289684832196503</v>
      </c>
    </row>
    <row r="24" spans="1:12" ht="15" customHeight="1">
      <c r="A24" s="239" t="s">
        <v>632</v>
      </c>
      <c r="B24" s="350" t="s">
        <v>971</v>
      </c>
      <c r="C24" s="544" t="s">
        <v>1426</v>
      </c>
      <c r="D24" s="595"/>
      <c r="E24" s="126" t="s">
        <v>635</v>
      </c>
      <c r="F24" s="594"/>
      <c r="G24" s="594"/>
      <c r="H24" s="593">
        <v>11.48149859202643</v>
      </c>
      <c r="I24" s="594"/>
      <c r="J24" s="593">
        <v>58.284681234800281</v>
      </c>
      <c r="K24" s="594"/>
      <c r="L24" s="593">
        <v>30.233820173173289</v>
      </c>
    </row>
    <row r="25" spans="1:12" ht="15" customHeight="1">
      <c r="A25" s="238" t="s">
        <v>139</v>
      </c>
      <c r="B25" s="342" t="s">
        <v>259</v>
      </c>
      <c r="C25" s="545" t="s">
        <v>1428</v>
      </c>
      <c r="D25" s="576"/>
      <c r="E25" s="596"/>
      <c r="F25" s="576"/>
      <c r="G25" s="576"/>
      <c r="H25" s="596"/>
      <c r="I25" s="576"/>
      <c r="J25" s="596"/>
      <c r="K25" s="576"/>
      <c r="L25" s="596"/>
    </row>
    <row r="26" spans="1:12" ht="15" customHeight="1">
      <c r="A26" s="239" t="s">
        <v>633</v>
      </c>
      <c r="B26" s="350" t="s">
        <v>972</v>
      </c>
      <c r="C26" s="544" t="s">
        <v>1425</v>
      </c>
      <c r="D26" s="595"/>
      <c r="E26" s="593">
        <v>11.498499242368972</v>
      </c>
      <c r="F26" s="594"/>
      <c r="G26" s="594"/>
      <c r="H26" s="593">
        <v>0.22901774643326561</v>
      </c>
      <c r="I26" s="594"/>
      <c r="J26" s="593">
        <v>51.5328693484242</v>
      </c>
      <c r="K26" s="594"/>
      <c r="L26" s="593">
        <v>36.739613662773557</v>
      </c>
    </row>
    <row r="27" spans="1:12" ht="15" customHeight="1">
      <c r="A27" s="239" t="s">
        <v>632</v>
      </c>
      <c r="B27" s="350" t="s">
        <v>971</v>
      </c>
      <c r="C27" s="544" t="s">
        <v>1426</v>
      </c>
      <c r="D27" s="595"/>
      <c r="E27" s="593">
        <v>4.724079393839502</v>
      </c>
      <c r="F27" s="594"/>
      <c r="G27" s="594"/>
      <c r="H27" s="593">
        <v>0.32426926559505803</v>
      </c>
      <c r="I27" s="594"/>
      <c r="J27" s="593">
        <v>49.890332618345347</v>
      </c>
      <c r="K27" s="594"/>
      <c r="L27" s="593">
        <v>45.061318722220101</v>
      </c>
    </row>
    <row r="28" spans="1:12" ht="15" customHeight="1">
      <c r="A28" s="238" t="s">
        <v>141</v>
      </c>
      <c r="B28" s="342" t="s">
        <v>261</v>
      </c>
      <c r="C28" s="545" t="s">
        <v>1422</v>
      </c>
      <c r="D28" s="576"/>
      <c r="E28" s="596"/>
      <c r="F28" s="576"/>
      <c r="G28" s="576"/>
      <c r="H28" s="596"/>
      <c r="I28" s="576"/>
      <c r="J28" s="596"/>
      <c r="K28" s="576"/>
      <c r="L28" s="596"/>
    </row>
    <row r="29" spans="1:12" ht="15" customHeight="1">
      <c r="A29" s="239" t="s">
        <v>633</v>
      </c>
      <c r="B29" s="350" t="s">
        <v>972</v>
      </c>
      <c r="C29" s="544" t="s">
        <v>1425</v>
      </c>
      <c r="D29" s="595"/>
      <c r="E29" s="126" t="s">
        <v>556</v>
      </c>
      <c r="F29" s="594"/>
      <c r="G29" s="594"/>
      <c r="H29" s="593">
        <v>6.2445366821050277</v>
      </c>
      <c r="I29" s="594"/>
      <c r="J29" s="593">
        <v>74.042925438482811</v>
      </c>
      <c r="K29" s="594"/>
      <c r="L29" s="593">
        <v>19.712537879412164</v>
      </c>
    </row>
    <row r="30" spans="1:12" ht="15" customHeight="1">
      <c r="A30" s="239" t="s">
        <v>632</v>
      </c>
      <c r="B30" s="350" t="s">
        <v>971</v>
      </c>
      <c r="C30" s="544" t="s">
        <v>1426</v>
      </c>
      <c r="D30" s="595"/>
      <c r="E30" s="126" t="s">
        <v>556</v>
      </c>
      <c r="F30" s="594"/>
      <c r="G30" s="594"/>
      <c r="H30" s="593">
        <v>1.0611195647029119</v>
      </c>
      <c r="I30" s="594"/>
      <c r="J30" s="593">
        <v>53.069186645596723</v>
      </c>
      <c r="K30" s="594"/>
      <c r="L30" s="593">
        <v>45.869693789700364</v>
      </c>
    </row>
    <row r="31" spans="1:12" ht="15" customHeight="1">
      <c r="A31" s="238" t="s">
        <v>143</v>
      </c>
      <c r="B31" s="120" t="s">
        <v>263</v>
      </c>
      <c r="C31" s="545" t="s">
        <v>1423</v>
      </c>
      <c r="D31" s="576"/>
      <c r="E31" s="596"/>
      <c r="F31" s="576"/>
      <c r="G31" s="576"/>
      <c r="H31" s="596"/>
      <c r="I31" s="576"/>
      <c r="J31" s="596"/>
      <c r="K31" s="576"/>
      <c r="L31" s="596"/>
    </row>
    <row r="32" spans="1:12" ht="15" customHeight="1">
      <c r="A32" s="239" t="s">
        <v>633</v>
      </c>
      <c r="B32" s="350" t="s">
        <v>972</v>
      </c>
      <c r="C32" s="544" t="s">
        <v>1425</v>
      </c>
      <c r="D32" s="595"/>
      <c r="E32" s="593">
        <v>36.547777018621666</v>
      </c>
      <c r="F32" s="594"/>
      <c r="G32" s="594"/>
      <c r="H32" s="593">
        <v>11.082177621685391</v>
      </c>
      <c r="I32" s="594"/>
      <c r="J32" s="593">
        <v>45.955911619915064</v>
      </c>
      <c r="K32" s="594"/>
      <c r="L32" s="593">
        <v>6.4141337397778635</v>
      </c>
    </row>
    <row r="33" spans="1:15" ht="15" customHeight="1">
      <c r="A33" s="239" t="s">
        <v>632</v>
      </c>
      <c r="B33" s="350" t="s">
        <v>971</v>
      </c>
      <c r="C33" s="544" t="s">
        <v>1426</v>
      </c>
      <c r="D33" s="595"/>
      <c r="E33" s="593">
        <v>6.8042970800983626</v>
      </c>
      <c r="F33" s="594"/>
      <c r="G33" s="594"/>
      <c r="H33" s="593">
        <v>16.50975101867207</v>
      </c>
      <c r="I33" s="594"/>
      <c r="J33" s="593">
        <v>62.116091404608369</v>
      </c>
      <c r="K33" s="594"/>
      <c r="L33" s="593">
        <v>14.569860496621192</v>
      </c>
      <c r="O33" s="343"/>
    </row>
    <row r="34" spans="1:15" ht="15" customHeight="1">
      <c r="A34" s="238" t="s">
        <v>636</v>
      </c>
      <c r="B34" s="120" t="s">
        <v>265</v>
      </c>
      <c r="C34" s="545" t="s">
        <v>1424</v>
      </c>
      <c r="D34" s="594"/>
      <c r="E34" s="593">
        <v>71.992463187172163</v>
      </c>
      <c r="F34" s="594"/>
      <c r="G34" s="594"/>
      <c r="H34" s="593">
        <v>1.8885386756991194</v>
      </c>
      <c r="I34" s="594"/>
      <c r="J34" s="593">
        <v>25.756595455317278</v>
      </c>
      <c r="K34" s="103"/>
      <c r="L34" s="593">
        <v>0.36240268181144447</v>
      </c>
    </row>
    <row r="35" spans="1:15" ht="15" customHeight="1" thickBot="1">
      <c r="A35" s="241" t="s">
        <v>637</v>
      </c>
      <c r="B35" s="409" t="s">
        <v>268</v>
      </c>
      <c r="C35" s="546" t="s">
        <v>1427</v>
      </c>
      <c r="D35" s="598"/>
      <c r="E35" s="599">
        <v>42.39997781778176</v>
      </c>
      <c r="F35" s="105"/>
      <c r="G35" s="600"/>
      <c r="H35" s="105" t="s">
        <v>556</v>
      </c>
      <c r="I35" s="600"/>
      <c r="J35" s="599">
        <v>36.884269757573861</v>
      </c>
      <c r="K35" s="600"/>
      <c r="L35" s="599">
        <v>20.715752424644368</v>
      </c>
      <c r="O35" s="343"/>
    </row>
    <row r="36" spans="1:15">
      <c r="A36" s="242"/>
      <c r="B36" s="242"/>
      <c r="C36" s="547"/>
      <c r="D36" s="242"/>
      <c r="E36" s="242"/>
      <c r="F36" s="242"/>
      <c r="G36" s="242"/>
      <c r="H36" s="242"/>
      <c r="I36" s="242"/>
      <c r="J36" s="242"/>
      <c r="K36" s="242"/>
      <c r="L36" s="242"/>
    </row>
    <row r="37" spans="1:15">
      <c r="A37" s="243"/>
      <c r="B37" s="243"/>
      <c r="C37" s="548"/>
    </row>
    <row r="38" spans="1:15">
      <c r="A38" s="645" t="s">
        <v>973</v>
      </c>
      <c r="B38" s="645"/>
      <c r="C38" s="645"/>
      <c r="D38" s="645"/>
      <c r="E38" s="645"/>
      <c r="F38" s="645"/>
      <c r="G38" s="645"/>
    </row>
    <row r="39" spans="1:15">
      <c r="A39" s="645"/>
      <c r="B39" s="645"/>
      <c r="C39" s="645"/>
      <c r="D39" s="645"/>
      <c r="E39" s="645"/>
      <c r="F39" s="645"/>
      <c r="G39" s="645"/>
    </row>
    <row r="40" spans="1:15">
      <c r="A40" s="627" t="s">
        <v>974</v>
      </c>
      <c r="B40" s="627"/>
      <c r="C40" s="627"/>
      <c r="D40" s="627"/>
      <c r="E40" s="627"/>
      <c r="F40" s="627"/>
      <c r="G40" s="627"/>
    </row>
    <row r="41" spans="1:15" s="314" customFormat="1">
      <c r="A41" s="637" t="s">
        <v>1433</v>
      </c>
      <c r="B41" s="637"/>
      <c r="C41" s="637"/>
      <c r="D41" s="637"/>
      <c r="E41" s="637"/>
      <c r="F41" s="637"/>
      <c r="G41" s="637"/>
      <c r="H41" s="637"/>
      <c r="I41" s="424"/>
      <c r="J41" s="424"/>
      <c r="K41" s="424"/>
      <c r="L41" s="424"/>
    </row>
    <row r="42" spans="1:15" ht="15" thickBot="1">
      <c r="A42" s="404" t="s">
        <v>629</v>
      </c>
      <c r="B42" s="407" t="s">
        <v>963</v>
      </c>
      <c r="C42" s="539" t="s">
        <v>1417</v>
      </c>
    </row>
    <row r="43" spans="1:15" ht="39" customHeight="1">
      <c r="A43" s="643"/>
      <c r="B43" s="340"/>
      <c r="C43" s="549"/>
      <c r="D43" s="628" t="s">
        <v>977</v>
      </c>
      <c r="E43" s="628" t="s">
        <v>975</v>
      </c>
      <c r="F43" s="628" t="s">
        <v>965</v>
      </c>
      <c r="G43" s="628" t="s">
        <v>976</v>
      </c>
      <c r="H43" s="628" t="s">
        <v>630</v>
      </c>
    </row>
    <row r="44" spans="1:15" ht="27" customHeight="1" thickBot="1">
      <c r="A44" s="644"/>
      <c r="B44" s="341"/>
      <c r="C44" s="550"/>
      <c r="D44" s="630"/>
      <c r="E44" s="630"/>
      <c r="F44" s="630"/>
      <c r="G44" s="630"/>
      <c r="H44" s="630"/>
    </row>
    <row r="45" spans="1:15" ht="55.95" customHeight="1" thickBot="1">
      <c r="A45" s="410"/>
      <c r="B45" s="410"/>
      <c r="C45" s="538"/>
      <c r="D45" s="118" t="s">
        <v>277</v>
      </c>
      <c r="E45" s="118" t="s">
        <v>967</v>
      </c>
      <c r="F45" s="118" t="s">
        <v>968</v>
      </c>
      <c r="G45" s="118" t="s">
        <v>969</v>
      </c>
      <c r="H45" s="118" t="s">
        <v>970</v>
      </c>
    </row>
    <row r="46" spans="1:15" s="469" customFormat="1" ht="55.95" customHeight="1" thickBot="1">
      <c r="A46" s="538"/>
      <c r="B46" s="538"/>
      <c r="C46" s="538"/>
      <c r="D46" s="537" t="s">
        <v>1342</v>
      </c>
      <c r="E46" s="537" t="s">
        <v>1429</v>
      </c>
      <c r="F46" s="537" t="s">
        <v>1430</v>
      </c>
      <c r="G46" s="537" t="s">
        <v>1431</v>
      </c>
      <c r="H46" s="537" t="s">
        <v>1432</v>
      </c>
    </row>
    <row r="47" spans="1:15">
      <c r="A47" s="238" t="s">
        <v>129</v>
      </c>
      <c r="B47" s="408" t="s">
        <v>932</v>
      </c>
      <c r="C47" s="543" t="s">
        <v>1094</v>
      </c>
      <c r="D47" s="244">
        <v>100</v>
      </c>
      <c r="E47" s="244">
        <v>16</v>
      </c>
      <c r="F47" s="102">
        <v>7</v>
      </c>
      <c r="G47" s="102">
        <v>45.7</v>
      </c>
      <c r="H47" s="102">
        <v>31.3</v>
      </c>
    </row>
    <row r="48" spans="1:15" ht="15" customHeight="1">
      <c r="A48" s="245" t="s">
        <v>633</v>
      </c>
      <c r="B48" s="350" t="s">
        <v>972</v>
      </c>
      <c r="C48" s="544" t="s">
        <v>1425</v>
      </c>
      <c r="D48" s="104">
        <v>100</v>
      </c>
      <c r="E48" s="104">
        <v>39.9</v>
      </c>
      <c r="F48" s="103">
        <v>7.8</v>
      </c>
      <c r="G48" s="103">
        <v>39.200000000000003</v>
      </c>
      <c r="H48" s="103">
        <v>13.1</v>
      </c>
    </row>
    <row r="49" spans="1:8" ht="15" customHeight="1">
      <c r="A49" s="245" t="s">
        <v>632</v>
      </c>
      <c r="B49" s="350" t="s">
        <v>971</v>
      </c>
      <c r="C49" s="544" t="s">
        <v>1426</v>
      </c>
      <c r="D49" s="104">
        <v>100</v>
      </c>
      <c r="E49" s="104">
        <v>3.5</v>
      </c>
      <c r="F49" s="103">
        <v>6.6</v>
      </c>
      <c r="G49" s="103">
        <v>49.1</v>
      </c>
      <c r="H49" s="103">
        <v>40.799999999999997</v>
      </c>
    </row>
    <row r="50" spans="1:8" ht="15" customHeight="1">
      <c r="A50" s="238" t="s">
        <v>133</v>
      </c>
      <c r="B50" s="344" t="s">
        <v>824</v>
      </c>
      <c r="C50" s="545" t="s">
        <v>1419</v>
      </c>
      <c r="D50" s="244">
        <v>100</v>
      </c>
      <c r="E50" s="244">
        <v>7.1</v>
      </c>
      <c r="F50" s="102">
        <v>0.4</v>
      </c>
      <c r="G50" s="102">
        <v>20.2</v>
      </c>
      <c r="H50" s="102">
        <v>72.2</v>
      </c>
    </row>
    <row r="51" spans="1:8" ht="15" customHeight="1">
      <c r="A51" s="245" t="s">
        <v>633</v>
      </c>
      <c r="B51" s="350" t="s">
        <v>972</v>
      </c>
      <c r="C51" s="544" t="s">
        <v>1425</v>
      </c>
      <c r="D51" s="104">
        <v>100</v>
      </c>
      <c r="E51" s="104">
        <v>10.9</v>
      </c>
      <c r="F51" s="103">
        <v>1.5</v>
      </c>
      <c r="G51" s="103">
        <v>32.700000000000003</v>
      </c>
      <c r="H51" s="103">
        <v>54.9</v>
      </c>
    </row>
    <row r="52" spans="1:8" ht="15" customHeight="1">
      <c r="A52" s="245" t="s">
        <v>632</v>
      </c>
      <c r="B52" s="350" t="s">
        <v>971</v>
      </c>
      <c r="C52" s="544" t="s">
        <v>1426</v>
      </c>
      <c r="D52" s="104">
        <v>100</v>
      </c>
      <c r="E52" s="104">
        <v>5.6</v>
      </c>
      <c r="F52" s="102" t="s">
        <v>556</v>
      </c>
      <c r="G52" s="103">
        <v>15.3</v>
      </c>
      <c r="H52" s="103">
        <v>79.099999999999994</v>
      </c>
    </row>
    <row r="53" spans="1:8" ht="15" customHeight="1">
      <c r="A53" s="238" t="s">
        <v>634</v>
      </c>
      <c r="B53" s="342" t="s">
        <v>826</v>
      </c>
      <c r="C53" s="545" t="s">
        <v>1420</v>
      </c>
      <c r="D53" s="244">
        <v>100</v>
      </c>
      <c r="E53" s="244">
        <v>8.3000000000000007</v>
      </c>
      <c r="F53" s="102">
        <v>0.1</v>
      </c>
      <c r="G53" s="102">
        <v>62.2</v>
      </c>
      <c r="H53" s="102">
        <v>29.4</v>
      </c>
    </row>
    <row r="54" spans="1:8" ht="15" customHeight="1">
      <c r="A54" s="245" t="s">
        <v>633</v>
      </c>
      <c r="B54" s="350" t="s">
        <v>972</v>
      </c>
      <c r="C54" s="544" t="s">
        <v>1425</v>
      </c>
      <c r="D54" s="104">
        <v>100</v>
      </c>
      <c r="E54" s="104">
        <v>27</v>
      </c>
      <c r="F54" s="103">
        <v>0.5</v>
      </c>
      <c r="G54" s="103">
        <v>63</v>
      </c>
      <c r="H54" s="103">
        <v>9.5</v>
      </c>
    </row>
    <row r="55" spans="1:8" ht="15" customHeight="1">
      <c r="A55" s="245" t="s">
        <v>632</v>
      </c>
      <c r="B55" s="350" t="s">
        <v>971</v>
      </c>
      <c r="C55" s="544" t="s">
        <v>1426</v>
      </c>
      <c r="D55" s="104">
        <v>100</v>
      </c>
      <c r="E55" s="104">
        <v>0.2</v>
      </c>
      <c r="F55" s="102" t="s">
        <v>556</v>
      </c>
      <c r="G55" s="103">
        <v>61.8</v>
      </c>
      <c r="H55" s="103">
        <v>38</v>
      </c>
    </row>
    <row r="56" spans="1:8" ht="15" customHeight="1">
      <c r="A56" s="238" t="s">
        <v>137</v>
      </c>
      <c r="B56" s="342" t="s">
        <v>257</v>
      </c>
      <c r="C56" s="545" t="s">
        <v>1421</v>
      </c>
      <c r="D56" s="244">
        <v>100</v>
      </c>
      <c r="E56" s="244">
        <v>0.2</v>
      </c>
      <c r="F56" s="102">
        <v>9.3000000000000007</v>
      </c>
      <c r="G56" s="102">
        <v>62.2</v>
      </c>
      <c r="H56" s="102">
        <v>28.3</v>
      </c>
    </row>
    <row r="57" spans="1:8" ht="15" customHeight="1">
      <c r="A57" s="245" t="s">
        <v>633</v>
      </c>
      <c r="B57" s="350" t="s">
        <v>972</v>
      </c>
      <c r="C57" s="544" t="s">
        <v>1425</v>
      </c>
      <c r="D57" s="104">
        <v>100</v>
      </c>
      <c r="E57" s="104">
        <v>0.5</v>
      </c>
      <c r="F57" s="103">
        <v>27</v>
      </c>
      <c r="G57" s="103">
        <v>61.6</v>
      </c>
      <c r="H57" s="103">
        <v>10.8</v>
      </c>
    </row>
    <row r="58" spans="1:8" ht="15" customHeight="1">
      <c r="A58" s="245" t="s">
        <v>632</v>
      </c>
      <c r="B58" s="350" t="s">
        <v>971</v>
      </c>
      <c r="C58" s="544" t="s">
        <v>1426</v>
      </c>
      <c r="D58" s="104">
        <v>100</v>
      </c>
      <c r="E58" s="244" t="s">
        <v>556</v>
      </c>
      <c r="F58" s="103">
        <v>1.7</v>
      </c>
      <c r="G58" s="103">
        <v>62.5</v>
      </c>
      <c r="H58" s="103">
        <v>35.799999999999997</v>
      </c>
    </row>
    <row r="59" spans="1:8" ht="15" customHeight="1">
      <c r="A59" s="238" t="s">
        <v>139</v>
      </c>
      <c r="B59" s="342" t="s">
        <v>259</v>
      </c>
      <c r="C59" s="545" t="s">
        <v>1428</v>
      </c>
      <c r="D59" s="244">
        <v>100</v>
      </c>
      <c r="E59" s="244">
        <v>0.1</v>
      </c>
      <c r="F59" s="102">
        <v>4.0999999999999996</v>
      </c>
      <c r="G59" s="102">
        <v>50.3</v>
      </c>
      <c r="H59" s="102">
        <v>45.4</v>
      </c>
    </row>
    <row r="60" spans="1:8" ht="15" customHeight="1">
      <c r="A60" s="245" t="s">
        <v>633</v>
      </c>
      <c r="B60" s="350" t="s">
        <v>972</v>
      </c>
      <c r="C60" s="544" t="s">
        <v>1425</v>
      </c>
      <c r="D60" s="104">
        <v>100</v>
      </c>
      <c r="E60" s="104">
        <v>0.5</v>
      </c>
      <c r="F60" s="103">
        <v>15.9</v>
      </c>
      <c r="G60" s="103">
        <v>54.3</v>
      </c>
      <c r="H60" s="103">
        <v>29.3</v>
      </c>
    </row>
    <row r="61" spans="1:8" ht="15" customHeight="1">
      <c r="A61" s="245" t="s">
        <v>632</v>
      </c>
      <c r="B61" s="350" t="s">
        <v>971</v>
      </c>
      <c r="C61" s="544" t="s">
        <v>1426</v>
      </c>
      <c r="D61" s="104">
        <v>100</v>
      </c>
      <c r="E61" s="104">
        <v>0.1</v>
      </c>
      <c r="F61" s="103">
        <v>1.9</v>
      </c>
      <c r="G61" s="103">
        <v>49.6</v>
      </c>
      <c r="H61" s="103">
        <v>48.4</v>
      </c>
    </row>
    <row r="62" spans="1:8" ht="15" customHeight="1">
      <c r="A62" s="238" t="s">
        <v>141</v>
      </c>
      <c r="B62" s="342" t="s">
        <v>261</v>
      </c>
      <c r="C62" s="545" t="s">
        <v>1422</v>
      </c>
      <c r="D62" s="244">
        <v>100</v>
      </c>
      <c r="E62" s="244">
        <v>11.1</v>
      </c>
      <c r="F62" s="102">
        <v>0.4</v>
      </c>
      <c r="G62" s="102">
        <v>45.6</v>
      </c>
      <c r="H62" s="102">
        <v>42.9</v>
      </c>
    </row>
    <row r="63" spans="1:8" ht="15" customHeight="1">
      <c r="A63" s="245" t="s">
        <v>633</v>
      </c>
      <c r="B63" s="350" t="s">
        <v>972</v>
      </c>
      <c r="C63" s="544" t="s">
        <v>1425</v>
      </c>
      <c r="D63" s="104">
        <v>100</v>
      </c>
      <c r="E63" s="104">
        <v>32.4</v>
      </c>
      <c r="F63" s="103">
        <v>1</v>
      </c>
      <c r="G63" s="103">
        <v>40.799999999999997</v>
      </c>
      <c r="H63" s="103">
        <v>25.7</v>
      </c>
    </row>
    <row r="64" spans="1:8" ht="15" customHeight="1">
      <c r="A64" s="245" t="s">
        <v>632</v>
      </c>
      <c r="B64" s="350" t="s">
        <v>971</v>
      </c>
      <c r="C64" s="544" t="s">
        <v>1426</v>
      </c>
      <c r="D64" s="104">
        <v>100</v>
      </c>
      <c r="E64" s="104">
        <v>3.9</v>
      </c>
      <c r="F64" s="103">
        <v>0.2</v>
      </c>
      <c r="G64" s="103">
        <v>47.2</v>
      </c>
      <c r="H64" s="103">
        <v>48.7</v>
      </c>
    </row>
    <row r="65" spans="1:8" ht="15" customHeight="1">
      <c r="A65" s="238" t="s">
        <v>143</v>
      </c>
      <c r="B65" s="120" t="s">
        <v>263</v>
      </c>
      <c r="C65" s="545" t="s">
        <v>1423</v>
      </c>
      <c r="D65" s="244">
        <v>100</v>
      </c>
      <c r="E65" s="244" t="s">
        <v>556</v>
      </c>
      <c r="F65" s="102">
        <v>1.5</v>
      </c>
      <c r="G65" s="102">
        <v>50.7</v>
      </c>
      <c r="H65" s="102">
        <v>47.8</v>
      </c>
    </row>
    <row r="66" spans="1:8" ht="15" customHeight="1">
      <c r="A66" s="245" t="s">
        <v>633</v>
      </c>
      <c r="B66" s="350" t="s">
        <v>972</v>
      </c>
      <c r="C66" s="544" t="s">
        <v>1425</v>
      </c>
      <c r="D66" s="104">
        <v>100</v>
      </c>
      <c r="E66" s="244" t="s">
        <v>556</v>
      </c>
      <c r="F66" s="103">
        <v>5.6</v>
      </c>
      <c r="G66" s="103">
        <v>57.7</v>
      </c>
      <c r="H66" s="103">
        <v>36.700000000000003</v>
      </c>
    </row>
    <row r="67" spans="1:8" ht="15" customHeight="1">
      <c r="A67" s="245" t="s">
        <v>632</v>
      </c>
      <c r="B67" s="350" t="s">
        <v>971</v>
      </c>
      <c r="C67" s="544" t="s">
        <v>1426</v>
      </c>
      <c r="D67" s="104">
        <v>100</v>
      </c>
      <c r="E67" s="244" t="s">
        <v>556</v>
      </c>
      <c r="F67" s="103">
        <v>0.7</v>
      </c>
      <c r="G67" s="103">
        <v>49.4</v>
      </c>
      <c r="H67" s="103">
        <v>49.9</v>
      </c>
    </row>
    <row r="68" spans="1:8" ht="15" customHeight="1">
      <c r="A68" s="238" t="s">
        <v>636</v>
      </c>
      <c r="B68" s="120" t="s">
        <v>265</v>
      </c>
      <c r="C68" s="545" t="s">
        <v>1424</v>
      </c>
      <c r="D68" s="244">
        <v>100</v>
      </c>
      <c r="E68" s="244">
        <v>10.7</v>
      </c>
      <c r="F68" s="102">
        <v>23.6</v>
      </c>
      <c r="G68" s="102">
        <v>44.8</v>
      </c>
      <c r="H68" s="102">
        <v>20.9</v>
      </c>
    </row>
    <row r="69" spans="1:8" ht="15" customHeight="1">
      <c r="A69" s="245" t="s">
        <v>633</v>
      </c>
      <c r="B69" s="350" t="s">
        <v>972</v>
      </c>
      <c r="C69" s="544" t="s">
        <v>1425</v>
      </c>
      <c r="D69" s="104">
        <v>100</v>
      </c>
      <c r="E69" s="104">
        <v>25.1</v>
      </c>
      <c r="F69" s="103">
        <v>20</v>
      </c>
      <c r="G69" s="103">
        <v>42.4</v>
      </c>
      <c r="H69" s="103">
        <v>12.5</v>
      </c>
    </row>
    <row r="70" spans="1:8" ht="15" customHeight="1">
      <c r="A70" s="245" t="s">
        <v>632</v>
      </c>
      <c r="B70" s="350" t="s">
        <v>971</v>
      </c>
      <c r="C70" s="544" t="s">
        <v>1426</v>
      </c>
      <c r="D70" s="104">
        <v>100</v>
      </c>
      <c r="E70" s="104">
        <v>7.8</v>
      </c>
      <c r="F70" s="103">
        <v>24.3</v>
      </c>
      <c r="G70" s="103">
        <v>45.3</v>
      </c>
      <c r="H70" s="103">
        <v>22.6</v>
      </c>
    </row>
    <row r="71" spans="1:8" ht="15" customHeight="1">
      <c r="A71" s="238" t="s">
        <v>638</v>
      </c>
      <c r="B71" s="342" t="s">
        <v>268</v>
      </c>
      <c r="C71" s="499" t="s">
        <v>1427</v>
      </c>
      <c r="D71" s="244">
        <v>100</v>
      </c>
      <c r="E71" s="244">
        <v>66.7</v>
      </c>
      <c r="F71" s="102">
        <v>6.9</v>
      </c>
      <c r="G71" s="102">
        <v>24.4</v>
      </c>
      <c r="H71" s="102">
        <v>2.1</v>
      </c>
    </row>
    <row r="72" spans="1:8" ht="15" customHeight="1">
      <c r="A72" s="245" t="s">
        <v>633</v>
      </c>
      <c r="B72" s="350" t="s">
        <v>972</v>
      </c>
      <c r="C72" s="544" t="s">
        <v>1425</v>
      </c>
      <c r="D72" s="104">
        <v>100</v>
      </c>
      <c r="E72" s="104">
        <v>66.7</v>
      </c>
      <c r="F72" s="103">
        <v>6.9</v>
      </c>
      <c r="G72" s="103">
        <v>24.4</v>
      </c>
      <c r="H72" s="103">
        <v>2.1</v>
      </c>
    </row>
    <row r="73" spans="1:8" ht="15" customHeight="1" thickBot="1">
      <c r="A73" s="246" t="s">
        <v>632</v>
      </c>
      <c r="B73" s="411" t="s">
        <v>971</v>
      </c>
      <c r="C73" s="551" t="s">
        <v>1426</v>
      </c>
      <c r="D73" s="106">
        <v>100</v>
      </c>
      <c r="E73" s="247" t="s">
        <v>556</v>
      </c>
      <c r="F73" s="248" t="s">
        <v>556</v>
      </c>
      <c r="G73" s="248" t="s">
        <v>556</v>
      </c>
      <c r="H73" s="248" t="s">
        <v>556</v>
      </c>
    </row>
  </sheetData>
  <mergeCells count="25">
    <mergeCell ref="D10:L10"/>
    <mergeCell ref="A38:G39"/>
    <mergeCell ref="A40:G40"/>
    <mergeCell ref="A41:H41"/>
    <mergeCell ref="A43:A44"/>
    <mergeCell ref="D43:D44"/>
    <mergeCell ref="E43:E44"/>
    <mergeCell ref="F43:F44"/>
    <mergeCell ref="G43:G44"/>
    <mergeCell ref="H43:H44"/>
    <mergeCell ref="D8:E8"/>
    <mergeCell ref="F8:H8"/>
    <mergeCell ref="I8:J8"/>
    <mergeCell ref="K8:L8"/>
    <mergeCell ref="D9:E9"/>
    <mergeCell ref="F9:H9"/>
    <mergeCell ref="I9:J9"/>
    <mergeCell ref="K9:L9"/>
    <mergeCell ref="A2:L2"/>
    <mergeCell ref="A3:H3"/>
    <mergeCell ref="A5:A7"/>
    <mergeCell ref="D5:E7"/>
    <mergeCell ref="F5:H7"/>
    <mergeCell ref="I5:J7"/>
    <mergeCell ref="K5:L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F005-7840-40F3-A37D-3740D1DC462E}">
  <sheetPr>
    <tabColor theme="2"/>
  </sheetPr>
  <dimension ref="A1:Y385"/>
  <sheetViews>
    <sheetView topLeftCell="A350" zoomScale="119" workbookViewId="0">
      <selection activeCell="K361" sqref="A1:XFD1048576"/>
    </sheetView>
  </sheetViews>
  <sheetFormatPr defaultColWidth="8.6640625" defaultRowHeight="14.4"/>
  <cols>
    <col min="1" max="3" width="19.6640625" style="680" customWidth="1"/>
    <col min="4" max="4" width="10.6640625" style="680" customWidth="1"/>
    <col min="5" max="6" width="8.6640625" style="680"/>
    <col min="7" max="7" width="10.109375" style="680" customWidth="1"/>
    <col min="8" max="8" width="9.6640625" style="680" customWidth="1"/>
    <col min="9" max="9" width="8.6640625" style="680"/>
    <col min="10" max="10" width="14" style="680" customWidth="1"/>
    <col min="11" max="11" width="14" style="933" customWidth="1"/>
    <col min="12" max="12" width="14" style="934" customWidth="1"/>
    <col min="13" max="16384" width="8.6640625" style="680"/>
  </cols>
  <sheetData>
    <row r="1" spans="1:25">
      <c r="A1" s="731" t="s">
        <v>1442</v>
      </c>
      <c r="B1" s="731"/>
      <c r="C1" s="731"/>
      <c r="D1" s="671"/>
      <c r="E1" s="671"/>
      <c r="F1" s="671"/>
      <c r="G1" s="671"/>
      <c r="H1" s="671"/>
      <c r="J1" s="1003" t="s">
        <v>1445</v>
      </c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  <c r="W1" s="1003"/>
      <c r="X1" s="1003"/>
    </row>
    <row r="2" spans="1:25" ht="15.6">
      <c r="A2" s="731"/>
      <c r="B2" s="731"/>
      <c r="C2" s="731"/>
      <c r="D2" s="671"/>
      <c r="E2" s="671"/>
      <c r="F2" s="671"/>
      <c r="G2" s="671"/>
      <c r="H2" s="671"/>
      <c r="J2" s="1004" t="s">
        <v>639</v>
      </c>
      <c r="K2" s="1005" t="s">
        <v>984</v>
      </c>
      <c r="L2" s="1006" t="s">
        <v>1446</v>
      </c>
      <c r="N2" s="791"/>
      <c r="O2" s="1007"/>
      <c r="P2" s="1007"/>
      <c r="Q2" s="791"/>
      <c r="R2" s="791"/>
      <c r="S2" s="791"/>
      <c r="T2" s="791"/>
      <c r="U2" s="791"/>
      <c r="V2" s="791"/>
      <c r="W2" s="791"/>
      <c r="X2" s="791"/>
    </row>
    <row r="3" spans="1:25" ht="16.2" thickBot="1">
      <c r="A3" s="1008" t="s">
        <v>640</v>
      </c>
      <c r="B3" s="1009" t="s">
        <v>978</v>
      </c>
      <c r="C3" s="1010" t="s">
        <v>1434</v>
      </c>
      <c r="D3" s="896"/>
      <c r="E3" s="896"/>
      <c r="F3" s="896"/>
      <c r="G3" s="896"/>
      <c r="H3" s="896"/>
      <c r="J3" s="1011"/>
      <c r="K3" s="1012"/>
      <c r="L3" s="1013"/>
      <c r="M3" s="1014"/>
      <c r="N3" s="1014"/>
      <c r="O3" s="1015"/>
      <c r="P3" s="1015"/>
      <c r="Q3" s="1014"/>
      <c r="R3" s="1014"/>
      <c r="S3" s="791"/>
      <c r="T3" s="1014"/>
      <c r="U3" s="1014"/>
      <c r="V3" s="1014"/>
      <c r="W3" s="1014"/>
      <c r="X3" s="791"/>
    </row>
    <row r="4" spans="1:25" ht="39.75" customHeight="1" thickBot="1">
      <c r="A4" s="1016"/>
      <c r="B4" s="1016"/>
      <c r="C4" s="1016"/>
      <c r="D4" s="1017"/>
      <c r="E4" s="1017"/>
      <c r="F4" s="1017"/>
      <c r="G4" s="1017"/>
      <c r="H4" s="1017"/>
      <c r="J4" s="1018" t="s">
        <v>127</v>
      </c>
      <c r="K4" s="1019" t="s">
        <v>938</v>
      </c>
      <c r="L4" s="1020" t="s">
        <v>764</v>
      </c>
      <c r="M4" s="768">
        <v>1990</v>
      </c>
      <c r="N4" s="1021">
        <v>2012</v>
      </c>
      <c r="O4" s="1021">
        <v>2013</v>
      </c>
      <c r="P4" s="1021">
        <v>2014</v>
      </c>
      <c r="Q4" s="765">
        <v>2015</v>
      </c>
      <c r="R4" s="765">
        <v>2016</v>
      </c>
      <c r="S4" s="1022">
        <v>2017</v>
      </c>
      <c r="T4" s="1022">
        <v>2018</v>
      </c>
      <c r="U4" s="1022">
        <v>2019</v>
      </c>
      <c r="V4" s="765">
        <v>2020</v>
      </c>
      <c r="W4" s="1022">
        <v>2021</v>
      </c>
      <c r="X4" s="1022">
        <v>2022</v>
      </c>
      <c r="Y4" s="1022">
        <v>2023</v>
      </c>
    </row>
    <row r="5" spans="1:25" ht="25.5" customHeight="1">
      <c r="A5" s="671"/>
      <c r="B5" s="671"/>
      <c r="C5" s="671"/>
      <c r="D5" s="1023" t="s">
        <v>641</v>
      </c>
      <c r="E5" s="1023" t="s">
        <v>642</v>
      </c>
      <c r="F5" s="1023" t="s">
        <v>643</v>
      </c>
      <c r="G5" s="1023" t="s">
        <v>644</v>
      </c>
      <c r="H5" s="1023" t="s">
        <v>645</v>
      </c>
      <c r="J5" s="769"/>
      <c r="K5" s="1024"/>
      <c r="L5" s="1025"/>
      <c r="M5" s="772"/>
      <c r="N5" s="772"/>
      <c r="O5" s="780"/>
      <c r="P5" s="780"/>
      <c r="Q5" s="772"/>
      <c r="R5" s="772"/>
      <c r="S5" s="772"/>
      <c r="T5" s="772"/>
      <c r="U5" s="772"/>
      <c r="V5" s="772"/>
      <c r="W5" s="772"/>
      <c r="X5" s="772"/>
    </row>
    <row r="6" spans="1:25" ht="19.95" customHeight="1" thickBot="1">
      <c r="A6" s="671"/>
      <c r="B6" s="671"/>
      <c r="C6" s="671"/>
      <c r="D6" s="1026"/>
      <c r="E6" s="1026"/>
      <c r="F6" s="1026"/>
      <c r="G6" s="1026"/>
      <c r="H6" s="1026"/>
      <c r="J6" s="778" t="s">
        <v>558</v>
      </c>
      <c r="K6" s="1027" t="s">
        <v>277</v>
      </c>
      <c r="L6" s="1028" t="s">
        <v>1342</v>
      </c>
      <c r="M6" s="1029" t="s">
        <v>646</v>
      </c>
      <c r="N6" s="1030">
        <v>58181</v>
      </c>
      <c r="O6" s="777">
        <v>51594</v>
      </c>
      <c r="P6" s="1031">
        <v>52034.936000000002</v>
      </c>
      <c r="Q6" s="1032">
        <v>53305.661</v>
      </c>
      <c r="R6" s="1032">
        <v>53715.949000000001</v>
      </c>
      <c r="S6" s="1032">
        <v>54632.639000000003</v>
      </c>
      <c r="T6" s="1032">
        <v>55351.144999999997</v>
      </c>
      <c r="U6" s="1030">
        <v>56263</v>
      </c>
      <c r="V6" s="1030">
        <v>57274</v>
      </c>
      <c r="W6" s="1030">
        <v>58135</v>
      </c>
      <c r="X6" s="1030">
        <v>59506</v>
      </c>
      <c r="Y6" s="1032">
        <v>60428.928999999996</v>
      </c>
    </row>
    <row r="7" spans="1:25" ht="37.200000000000003" customHeight="1" thickBot="1">
      <c r="D7" s="1019" t="s">
        <v>979</v>
      </c>
      <c r="E7" s="1019" t="s">
        <v>980</v>
      </c>
      <c r="F7" s="1019" t="s">
        <v>981</v>
      </c>
      <c r="G7" s="1019" t="s">
        <v>982</v>
      </c>
      <c r="H7" s="1019" t="s">
        <v>983</v>
      </c>
      <c r="J7" s="778"/>
      <c r="K7" s="1027"/>
      <c r="L7" s="1028"/>
      <c r="M7" s="1033"/>
      <c r="N7" s="679"/>
      <c r="O7" s="780"/>
      <c r="P7" s="1034"/>
      <c r="Q7" s="1035"/>
      <c r="R7" s="1035"/>
      <c r="S7" s="679"/>
      <c r="T7" s="1035"/>
      <c r="U7" s="679"/>
      <c r="V7" s="679"/>
      <c r="W7" s="679"/>
      <c r="X7" s="679"/>
      <c r="Y7" s="679"/>
    </row>
    <row r="8" spans="1:25" s="790" customFormat="1" ht="37.200000000000003" customHeight="1" thickBot="1">
      <c r="A8" s="1036"/>
      <c r="B8" s="1036"/>
      <c r="C8" s="1037"/>
      <c r="D8" s="1038" t="s">
        <v>1441</v>
      </c>
      <c r="E8" s="1038" t="s">
        <v>1440</v>
      </c>
      <c r="F8" s="1038" t="s">
        <v>1439</v>
      </c>
      <c r="G8" s="1038" t="s">
        <v>1437</v>
      </c>
      <c r="H8" s="1038" t="s">
        <v>1438</v>
      </c>
      <c r="J8" s="1039"/>
      <c r="K8" s="1028"/>
      <c r="L8" s="1028"/>
      <c r="M8" s="1040"/>
      <c r="N8" s="1041"/>
      <c r="O8" s="1042"/>
      <c r="P8" s="1043"/>
      <c r="Q8" s="1044"/>
      <c r="R8" s="1044"/>
      <c r="S8" s="1041"/>
      <c r="T8" s="1044"/>
      <c r="U8" s="1041"/>
      <c r="V8" s="1041"/>
      <c r="W8" s="1041"/>
      <c r="X8" s="1041"/>
      <c r="Y8" s="1041"/>
    </row>
    <row r="9" spans="1:25" ht="15" thickBot="1">
      <c r="A9" s="1045" t="s">
        <v>647</v>
      </c>
      <c r="B9" s="1045"/>
      <c r="C9" s="1045"/>
      <c r="D9" s="1045">
        <v>1</v>
      </c>
      <c r="E9" s="1045">
        <v>2</v>
      </c>
      <c r="F9" s="1045">
        <v>3</v>
      </c>
      <c r="G9" s="1045">
        <v>4</v>
      </c>
      <c r="H9" s="1045">
        <v>5</v>
      </c>
      <c r="J9" s="1046" t="s">
        <v>648</v>
      </c>
      <c r="K9" s="933" t="s">
        <v>985</v>
      </c>
      <c r="L9" s="934" t="s">
        <v>1447</v>
      </c>
      <c r="M9" s="1047" t="s">
        <v>649</v>
      </c>
      <c r="N9" s="679">
        <v>19576</v>
      </c>
      <c r="O9" s="780">
        <v>18907</v>
      </c>
      <c r="P9" s="1034">
        <v>19460.578000000001</v>
      </c>
      <c r="Q9" s="1035">
        <v>19233.966</v>
      </c>
      <c r="R9" s="1035">
        <v>19537.489000000001</v>
      </c>
      <c r="S9" s="1035">
        <v>20180.963</v>
      </c>
      <c r="T9" s="1035">
        <v>19904.599999999999</v>
      </c>
      <c r="U9" s="679">
        <v>20428</v>
      </c>
      <c r="V9" s="679">
        <v>20812</v>
      </c>
      <c r="W9" s="679">
        <v>21598</v>
      </c>
      <c r="X9" s="679">
        <v>23187</v>
      </c>
      <c r="Y9" s="1035">
        <v>23852.6</v>
      </c>
    </row>
    <row r="10" spans="1:25">
      <c r="A10" s="1048">
        <v>2012</v>
      </c>
      <c r="B10" s="1048"/>
      <c r="C10" s="1048"/>
      <c r="D10" s="1048"/>
      <c r="E10" s="1048"/>
      <c r="F10" s="1048"/>
      <c r="G10" s="1048"/>
      <c r="H10" s="1048"/>
      <c r="J10" s="1046" t="s">
        <v>650</v>
      </c>
      <c r="K10" s="933" t="s">
        <v>986</v>
      </c>
      <c r="L10" s="934" t="s">
        <v>1448</v>
      </c>
      <c r="M10" s="1047" t="s">
        <v>651</v>
      </c>
      <c r="N10" s="679">
        <v>13796</v>
      </c>
      <c r="O10" s="780">
        <v>13742</v>
      </c>
      <c r="P10" s="1034">
        <v>14544.877</v>
      </c>
      <c r="Q10" s="1035">
        <v>14093.39</v>
      </c>
      <c r="R10" s="1035">
        <v>14367.948</v>
      </c>
      <c r="S10" s="1035">
        <v>14804.668</v>
      </c>
      <c r="T10" s="1035">
        <v>14286.866</v>
      </c>
      <c r="U10" s="679">
        <v>15167</v>
      </c>
      <c r="V10" s="679">
        <v>15627</v>
      </c>
      <c r="W10" s="679">
        <v>16322</v>
      </c>
      <c r="X10" s="679">
        <v>17371</v>
      </c>
      <c r="Y10" s="1035">
        <v>18275.776000000002</v>
      </c>
    </row>
    <row r="11" spans="1:25" ht="24">
      <c r="A11" s="1049" t="s">
        <v>129</v>
      </c>
      <c r="B11" s="817" t="s">
        <v>250</v>
      </c>
      <c r="C11" s="818" t="s">
        <v>1094</v>
      </c>
      <c r="D11" s="1050">
        <v>11.497999999999999</v>
      </c>
      <c r="E11" s="1050">
        <v>16.193000000000001</v>
      </c>
      <c r="F11" s="1050">
        <v>24.385999999999999</v>
      </c>
      <c r="G11" s="1050">
        <v>3.4180000000000001</v>
      </c>
      <c r="H11" s="1050">
        <v>2.3650000000000002</v>
      </c>
      <c r="J11" s="1046" t="s">
        <v>652</v>
      </c>
      <c r="K11" s="933" t="s">
        <v>979</v>
      </c>
      <c r="L11" s="934" t="s">
        <v>1435</v>
      </c>
      <c r="M11" s="1047" t="s">
        <v>653</v>
      </c>
      <c r="N11" s="679">
        <v>6689</v>
      </c>
      <c r="O11" s="780">
        <v>6837</v>
      </c>
      <c r="P11" s="1034">
        <v>7015.5959999999995</v>
      </c>
      <c r="Q11" s="1035">
        <v>7254.491</v>
      </c>
      <c r="R11" s="1035">
        <v>7507.3890000000001</v>
      </c>
      <c r="S11" s="1035">
        <v>8005.9650000000001</v>
      </c>
      <c r="T11" s="1035">
        <v>7503.549</v>
      </c>
      <c r="U11" s="679">
        <v>8346</v>
      </c>
      <c r="V11" s="679">
        <v>8639</v>
      </c>
      <c r="W11" s="679">
        <v>9010</v>
      </c>
      <c r="X11" s="679">
        <v>9256</v>
      </c>
      <c r="Y11" s="1035">
        <v>9553.9549999999999</v>
      </c>
    </row>
    <row r="12" spans="1:25">
      <c r="A12" s="1051" t="s">
        <v>131</v>
      </c>
      <c r="B12" s="735" t="s">
        <v>252</v>
      </c>
      <c r="C12" s="736" t="s">
        <v>1095</v>
      </c>
      <c r="D12" s="1052">
        <v>2.141</v>
      </c>
      <c r="E12" s="1052">
        <v>4.3040000000000003</v>
      </c>
      <c r="F12" s="1052">
        <v>22.823</v>
      </c>
      <c r="G12" s="1052">
        <v>2.0110000000000001</v>
      </c>
      <c r="H12" s="1052">
        <v>0.108</v>
      </c>
      <c r="J12" s="1046" t="s">
        <v>654</v>
      </c>
      <c r="K12" s="933" t="s">
        <v>987</v>
      </c>
      <c r="L12" s="934" t="s">
        <v>1449</v>
      </c>
      <c r="M12" s="1047" t="s">
        <v>655</v>
      </c>
      <c r="N12" s="679">
        <v>9421</v>
      </c>
      <c r="O12" s="780">
        <v>9044</v>
      </c>
      <c r="P12" s="1034">
        <v>9071.2759999999998</v>
      </c>
      <c r="Q12" s="1035">
        <v>8915.0580000000009</v>
      </c>
      <c r="R12" s="1035">
        <v>8942.4089999999997</v>
      </c>
      <c r="S12" s="1035">
        <v>8892.0949999999993</v>
      </c>
      <c r="T12" s="1035">
        <v>8275.5669999999991</v>
      </c>
      <c r="U12" s="679">
        <v>8801</v>
      </c>
      <c r="V12" s="679">
        <v>8931</v>
      </c>
      <c r="W12" s="679">
        <v>9101</v>
      </c>
      <c r="X12" s="679">
        <v>9579</v>
      </c>
      <c r="Y12" s="1035">
        <v>9984.11</v>
      </c>
    </row>
    <row r="13" spans="1:25">
      <c r="A13" s="1051" t="s">
        <v>133</v>
      </c>
      <c r="B13" s="741" t="s">
        <v>254</v>
      </c>
      <c r="C13" s="742" t="s">
        <v>1096</v>
      </c>
      <c r="D13" s="1052">
        <v>4.1879999999999997</v>
      </c>
      <c r="E13" s="1052">
        <v>15.111000000000001</v>
      </c>
      <c r="F13" s="1052">
        <v>7.9009999999999998</v>
      </c>
      <c r="G13" s="1052">
        <v>0.5</v>
      </c>
      <c r="H13" s="1052">
        <v>1.234</v>
      </c>
      <c r="J13" s="1046" t="s">
        <v>657</v>
      </c>
      <c r="K13" s="933" t="s">
        <v>981</v>
      </c>
      <c r="L13" s="934" t="s">
        <v>1436</v>
      </c>
      <c r="M13" s="1047" t="s">
        <v>658</v>
      </c>
      <c r="N13" s="679">
        <v>14188</v>
      </c>
      <c r="O13" s="780">
        <v>13874</v>
      </c>
      <c r="P13" s="1034">
        <v>13703.867</v>
      </c>
      <c r="Q13" s="1035">
        <v>13323.44</v>
      </c>
      <c r="R13" s="1035">
        <v>13496.352999999999</v>
      </c>
      <c r="S13" s="1035">
        <v>14026.819</v>
      </c>
      <c r="T13" s="1035">
        <v>13652.393</v>
      </c>
      <c r="U13" s="679">
        <v>13940</v>
      </c>
      <c r="V13" s="679">
        <v>14176</v>
      </c>
      <c r="W13" s="679">
        <v>14239</v>
      </c>
      <c r="X13" s="679">
        <v>14401</v>
      </c>
      <c r="Y13" s="1035">
        <v>14557.966</v>
      </c>
    </row>
    <row r="14" spans="1:25">
      <c r="A14" s="1051" t="s">
        <v>656</v>
      </c>
      <c r="B14" s="741" t="s">
        <v>255</v>
      </c>
      <c r="C14" s="742" t="s">
        <v>1097</v>
      </c>
      <c r="D14" s="1052">
        <v>12.242000000000001</v>
      </c>
      <c r="E14" s="1052">
        <v>8.8640000000000008</v>
      </c>
      <c r="F14" s="1052">
        <v>6.1420000000000003</v>
      </c>
      <c r="G14" s="1052">
        <v>6.1779999999999999</v>
      </c>
      <c r="H14" s="1052">
        <v>0.13400000000000001</v>
      </c>
      <c r="J14" s="1053"/>
      <c r="K14" s="1054"/>
      <c r="L14" s="1055"/>
      <c r="M14" s="679"/>
      <c r="N14" s="679"/>
      <c r="O14" s="780"/>
      <c r="P14" s="1034"/>
      <c r="Q14" s="1035"/>
      <c r="R14" s="1035"/>
      <c r="S14" s="1035"/>
      <c r="T14" s="1035"/>
      <c r="U14" s="679"/>
      <c r="V14" s="679"/>
      <c r="W14" s="679"/>
      <c r="X14" s="679"/>
      <c r="Y14" s="1035"/>
    </row>
    <row r="15" spans="1:25" ht="24">
      <c r="A15" s="1051" t="s">
        <v>137</v>
      </c>
      <c r="B15" s="741" t="s">
        <v>257</v>
      </c>
      <c r="C15" s="824" t="s">
        <v>1098</v>
      </c>
      <c r="D15" s="1052">
        <v>4.0380000000000003</v>
      </c>
      <c r="E15" s="1052">
        <v>4.6040000000000001</v>
      </c>
      <c r="F15" s="1052">
        <v>2.0219999999999998</v>
      </c>
      <c r="G15" s="1052">
        <v>0.22500000000000001</v>
      </c>
      <c r="H15" s="1052">
        <v>0</v>
      </c>
      <c r="J15" s="1056" t="s">
        <v>659</v>
      </c>
      <c r="K15" s="1057" t="s">
        <v>988</v>
      </c>
      <c r="L15" s="1058" t="s">
        <v>1450</v>
      </c>
      <c r="M15" s="1059">
        <v>7779</v>
      </c>
      <c r="N15" s="1030">
        <v>26771</v>
      </c>
      <c r="O15" s="777">
        <v>19659</v>
      </c>
      <c r="P15" s="1031">
        <v>19742.309000000001</v>
      </c>
      <c r="Q15" s="1032">
        <v>20338.080999999998</v>
      </c>
      <c r="R15" s="1032">
        <v>20510.066999999999</v>
      </c>
      <c r="S15" s="1032">
        <v>20848.493999999999</v>
      </c>
      <c r="T15" s="1032">
        <v>21226.333999999999</v>
      </c>
      <c r="U15" s="1030">
        <v>21200</v>
      </c>
      <c r="V15" s="1030">
        <v>22108</v>
      </c>
      <c r="W15" s="1030">
        <v>22965</v>
      </c>
      <c r="X15" s="1030">
        <v>23763</v>
      </c>
      <c r="Y15" s="1032">
        <v>24366.387999999999</v>
      </c>
    </row>
    <row r="16" spans="1:25">
      <c r="A16" s="1051" t="s">
        <v>139</v>
      </c>
      <c r="B16" s="744" t="s">
        <v>259</v>
      </c>
      <c r="C16" s="825" t="s">
        <v>1099</v>
      </c>
      <c r="D16" s="1052">
        <v>1.0900000000000001</v>
      </c>
      <c r="E16" s="1052">
        <v>0.52900000000000003</v>
      </c>
      <c r="F16" s="1052">
        <v>14.016999999999999</v>
      </c>
      <c r="G16" s="1052">
        <v>0</v>
      </c>
      <c r="H16" s="1052">
        <v>0</v>
      </c>
      <c r="J16" s="1053"/>
      <c r="K16" s="1054"/>
      <c r="L16" s="1055"/>
      <c r="M16" s="1059"/>
      <c r="N16" s="679"/>
      <c r="O16" s="780"/>
      <c r="P16" s="1034"/>
      <c r="Q16" s="1035"/>
      <c r="R16" s="1035"/>
      <c r="S16" s="1035"/>
      <c r="T16" s="1035"/>
      <c r="U16" s="679"/>
      <c r="V16" s="679"/>
      <c r="W16" s="679"/>
      <c r="X16" s="679"/>
      <c r="Y16" s="1035"/>
    </row>
    <row r="17" spans="1:25" ht="19.5" customHeight="1">
      <c r="A17" s="1051" t="s">
        <v>141</v>
      </c>
      <c r="B17" s="741" t="s">
        <v>261</v>
      </c>
      <c r="C17" s="824" t="s">
        <v>1100</v>
      </c>
      <c r="D17" s="1052">
        <v>32.857999999999997</v>
      </c>
      <c r="E17" s="1052">
        <v>6.5519999999999996</v>
      </c>
      <c r="F17" s="1052">
        <v>31.757000000000001</v>
      </c>
      <c r="G17" s="1052">
        <v>1.911</v>
      </c>
      <c r="H17" s="1052">
        <v>7.8659999999999997</v>
      </c>
      <c r="J17" s="1046" t="s">
        <v>648</v>
      </c>
      <c r="K17" s="933" t="s">
        <v>985</v>
      </c>
      <c r="L17" s="934" t="s">
        <v>1447</v>
      </c>
      <c r="M17" s="1060">
        <v>7151</v>
      </c>
      <c r="N17" s="679">
        <v>14717</v>
      </c>
      <c r="O17" s="780">
        <v>14411</v>
      </c>
      <c r="P17" s="1034">
        <v>14582.753000000001</v>
      </c>
      <c r="Q17" s="1035">
        <v>14385.712</v>
      </c>
      <c r="R17" s="1035">
        <v>14676.311</v>
      </c>
      <c r="S17" s="1035">
        <v>15092.748</v>
      </c>
      <c r="T17" s="1035">
        <v>14566.333000000001</v>
      </c>
      <c r="U17" s="679">
        <v>14948</v>
      </c>
      <c r="V17" s="679">
        <v>15381</v>
      </c>
      <c r="W17" s="679">
        <v>16082</v>
      </c>
      <c r="X17" s="679">
        <v>16939</v>
      </c>
      <c r="Y17" s="1035">
        <v>17801.353999999999</v>
      </c>
    </row>
    <row r="18" spans="1:25" ht="16.5" customHeight="1">
      <c r="A18" s="1051" t="s">
        <v>143</v>
      </c>
      <c r="B18" s="741" t="s">
        <v>263</v>
      </c>
      <c r="C18" s="824" t="s">
        <v>1101</v>
      </c>
      <c r="D18" s="1052">
        <v>16.427</v>
      </c>
      <c r="E18" s="1052">
        <v>20.917000000000002</v>
      </c>
      <c r="F18" s="1052">
        <v>33.055</v>
      </c>
      <c r="G18" s="1052">
        <v>7.7140000000000004</v>
      </c>
      <c r="H18" s="1052">
        <v>3.8860000000000001</v>
      </c>
      <c r="J18" s="1046" t="s">
        <v>650</v>
      </c>
      <c r="K18" s="933" t="s">
        <v>986</v>
      </c>
      <c r="L18" s="934" t="s">
        <v>1448</v>
      </c>
      <c r="M18" s="1060">
        <v>6750</v>
      </c>
      <c r="N18" s="679">
        <v>12286</v>
      </c>
      <c r="O18" s="780">
        <v>12130</v>
      </c>
      <c r="P18" s="1034">
        <v>12316.402</v>
      </c>
      <c r="Q18" s="1035">
        <v>11860.401</v>
      </c>
      <c r="R18" s="1035">
        <v>12108.353999999999</v>
      </c>
      <c r="S18" s="1035">
        <v>12488.179</v>
      </c>
      <c r="T18" s="1035">
        <v>11991.576999999999</v>
      </c>
      <c r="U18" s="679">
        <v>12844</v>
      </c>
      <c r="V18" s="679">
        <v>13251</v>
      </c>
      <c r="W18" s="679">
        <v>13916</v>
      </c>
      <c r="X18" s="679">
        <v>14785</v>
      </c>
      <c r="Y18" s="1035">
        <v>15606.906999999999</v>
      </c>
    </row>
    <row r="19" spans="1:25" ht="14.25" customHeight="1">
      <c r="A19" s="1051" t="s">
        <v>145</v>
      </c>
      <c r="B19" s="741" t="s">
        <v>265</v>
      </c>
      <c r="C19" s="824" t="s">
        <v>1102</v>
      </c>
      <c r="D19" s="1052">
        <v>14.76</v>
      </c>
      <c r="E19" s="1052">
        <v>26.123999999999999</v>
      </c>
      <c r="F19" s="1052">
        <v>37.616</v>
      </c>
      <c r="G19" s="1052">
        <v>1.292</v>
      </c>
      <c r="H19" s="1052">
        <v>0.39700000000000002</v>
      </c>
      <c r="J19" s="1046" t="s">
        <v>652</v>
      </c>
      <c r="K19" s="933" t="s">
        <v>979</v>
      </c>
      <c r="L19" s="934" t="s">
        <v>1435</v>
      </c>
      <c r="M19" s="1060">
        <v>6841</v>
      </c>
      <c r="N19" s="679">
        <v>5711</v>
      </c>
      <c r="O19" s="780">
        <v>5790</v>
      </c>
      <c r="P19" s="1034">
        <v>5962.2979999999998</v>
      </c>
      <c r="Q19" s="1035">
        <v>6222.067</v>
      </c>
      <c r="R19" s="1035">
        <v>6455.6989999999996</v>
      </c>
      <c r="S19" s="1035">
        <v>6963.2830000000004</v>
      </c>
      <c r="T19" s="1035">
        <v>6452.2920000000004</v>
      </c>
      <c r="U19" s="679">
        <v>7276</v>
      </c>
      <c r="V19" s="679">
        <v>7550</v>
      </c>
      <c r="W19" s="679">
        <v>7932</v>
      </c>
      <c r="X19" s="679">
        <v>8160</v>
      </c>
      <c r="Y19" s="1035">
        <v>8438.0540000000001</v>
      </c>
    </row>
    <row r="20" spans="1:25">
      <c r="A20" s="1051" t="s">
        <v>147</v>
      </c>
      <c r="B20" s="741" t="s">
        <v>268</v>
      </c>
      <c r="C20" s="824" t="s">
        <v>1103</v>
      </c>
      <c r="D20" s="1052">
        <v>34.113999999999997</v>
      </c>
      <c r="E20" s="1052">
        <v>57.061</v>
      </c>
      <c r="F20" s="1052">
        <v>63.189</v>
      </c>
      <c r="G20" s="1052">
        <v>21.029</v>
      </c>
      <c r="H20" s="1052">
        <v>24.312999999999999</v>
      </c>
      <c r="J20" s="1046" t="s">
        <v>654</v>
      </c>
      <c r="K20" s="933" t="s">
        <v>987</v>
      </c>
      <c r="L20" s="934" t="s">
        <v>1449</v>
      </c>
      <c r="M20" s="1060">
        <v>6279</v>
      </c>
      <c r="N20" s="679">
        <v>8471</v>
      </c>
      <c r="O20" s="780">
        <v>7962</v>
      </c>
      <c r="P20" s="1034">
        <v>7893.2719999999999</v>
      </c>
      <c r="Q20" s="1034">
        <v>7743.5219999999999</v>
      </c>
      <c r="R20" s="1035">
        <v>7760.9440000000004</v>
      </c>
      <c r="S20" s="1035">
        <v>7679.1570000000002</v>
      </c>
      <c r="T20" s="1035">
        <v>7082.9809999999998</v>
      </c>
      <c r="U20" s="679">
        <v>7631</v>
      </c>
      <c r="V20" s="679">
        <v>7718</v>
      </c>
      <c r="W20" s="679">
        <v>7801</v>
      </c>
      <c r="X20" s="679">
        <v>8084</v>
      </c>
      <c r="Y20" s="1035">
        <v>8445.7510000000002</v>
      </c>
    </row>
    <row r="21" spans="1:25">
      <c r="A21" s="1061" t="s">
        <v>1443</v>
      </c>
      <c r="B21" s="1061"/>
      <c r="C21" s="1061"/>
      <c r="D21" s="1061"/>
      <c r="E21" s="1061"/>
      <c r="F21" s="1061"/>
      <c r="G21" s="1061"/>
      <c r="H21" s="1061"/>
      <c r="J21" s="1046" t="s">
        <v>657</v>
      </c>
      <c r="K21" s="933" t="s">
        <v>981</v>
      </c>
      <c r="L21" s="934" t="s">
        <v>1436</v>
      </c>
      <c r="M21" s="1060">
        <v>7261</v>
      </c>
      <c r="N21" s="679">
        <v>9402</v>
      </c>
      <c r="O21" s="780">
        <v>9303</v>
      </c>
      <c r="P21" s="1034">
        <v>8896.1319999999996</v>
      </c>
      <c r="Q21" s="1035">
        <v>9060.9889999999996</v>
      </c>
      <c r="R21" s="1035">
        <v>9197.652</v>
      </c>
      <c r="S21" s="1035">
        <v>9365.7559999999994</v>
      </c>
      <c r="T21" s="1035">
        <v>9025.1110000000008</v>
      </c>
      <c r="U21" s="679">
        <v>9344</v>
      </c>
      <c r="V21" s="679">
        <v>9564</v>
      </c>
      <c r="W21" s="679">
        <v>9814</v>
      </c>
      <c r="X21" s="679">
        <v>9964</v>
      </c>
      <c r="Y21" s="1035">
        <v>10246.329</v>
      </c>
    </row>
    <row r="22" spans="1:25">
      <c r="A22" s="1049" t="s">
        <v>249</v>
      </c>
      <c r="B22" s="1062" t="s">
        <v>250</v>
      </c>
      <c r="C22" s="818" t="s">
        <v>1094</v>
      </c>
      <c r="D22" s="1050">
        <v>21.335000000000001</v>
      </c>
      <c r="E22" s="1050">
        <v>31.645</v>
      </c>
      <c r="F22" s="1050">
        <v>35.119</v>
      </c>
      <c r="G22" s="1050">
        <v>6.415</v>
      </c>
      <c r="H22" s="1050">
        <v>3.157</v>
      </c>
      <c r="J22" s="1053"/>
      <c r="K22" s="1054"/>
      <c r="L22" s="1055"/>
      <c r="M22" s="706"/>
      <c r="N22" s="706"/>
      <c r="O22" s="1063"/>
      <c r="P22" s="1064"/>
      <c r="Q22" s="1065"/>
      <c r="R22" s="1065"/>
      <c r="S22" s="1065"/>
      <c r="T22" s="679"/>
      <c r="U22" s="706"/>
      <c r="V22" s="706"/>
      <c r="W22" s="706"/>
      <c r="X22" s="706"/>
      <c r="Y22" s="1065"/>
    </row>
    <row r="23" spans="1:25" ht="20.25" customHeight="1">
      <c r="A23" s="1051" t="s">
        <v>131</v>
      </c>
      <c r="B23" s="735" t="s">
        <v>252</v>
      </c>
      <c r="C23" s="736" t="s">
        <v>1095</v>
      </c>
      <c r="D23" s="1052">
        <v>5.6630000000000003</v>
      </c>
      <c r="E23" s="1052">
        <v>9.8650000000000002</v>
      </c>
      <c r="F23" s="1052">
        <v>6.516</v>
      </c>
      <c r="G23" s="1052">
        <v>5.524</v>
      </c>
      <c r="H23" s="1052">
        <v>0</v>
      </c>
      <c r="J23" s="1056" t="s">
        <v>660</v>
      </c>
      <c r="K23" s="1057" t="s">
        <v>989</v>
      </c>
      <c r="L23" s="1058" t="s">
        <v>1451</v>
      </c>
      <c r="M23" s="1059">
        <v>2910</v>
      </c>
      <c r="N23" s="1066">
        <v>31410</v>
      </c>
      <c r="O23" s="1067">
        <v>31935</v>
      </c>
      <c r="P23" s="1068">
        <v>32292.627</v>
      </c>
      <c r="Q23" s="1069">
        <v>32967.58</v>
      </c>
      <c r="R23" s="1069">
        <v>33205.881999999998</v>
      </c>
      <c r="S23" s="1069">
        <v>33784.144999999997</v>
      </c>
      <c r="T23" s="1032">
        <v>34124.811000000002</v>
      </c>
      <c r="U23" s="1066">
        <v>35063</v>
      </c>
      <c r="V23" s="1066">
        <v>35166</v>
      </c>
      <c r="W23" s="1066">
        <v>35170</v>
      </c>
      <c r="X23" s="1066">
        <v>35744</v>
      </c>
      <c r="Y23" s="1069">
        <v>36062.540999999997</v>
      </c>
    </row>
    <row r="24" spans="1:25">
      <c r="A24" s="1051" t="s">
        <v>133</v>
      </c>
      <c r="B24" s="741" t="s">
        <v>254</v>
      </c>
      <c r="C24" s="742" t="s">
        <v>1096</v>
      </c>
      <c r="D24" s="1052">
        <v>14.944000000000001</v>
      </c>
      <c r="E24" s="1052">
        <v>54.597000000000001</v>
      </c>
      <c r="F24" s="1052">
        <v>28.547000000000001</v>
      </c>
      <c r="G24" s="1052">
        <v>1.8049999999999999</v>
      </c>
      <c r="H24" s="1052">
        <v>1.48</v>
      </c>
      <c r="J24" s="1053"/>
      <c r="K24" s="1054"/>
      <c r="L24" s="1055"/>
      <c r="M24" s="1059"/>
      <c r="N24" s="706"/>
      <c r="O24" s="1063"/>
      <c r="P24" s="1064"/>
      <c r="Q24" s="1065"/>
      <c r="R24" s="1065"/>
      <c r="S24" s="1065"/>
      <c r="U24" s="706"/>
      <c r="V24" s="706"/>
      <c r="W24" s="706"/>
      <c r="X24" s="706"/>
      <c r="Y24" s="1065"/>
    </row>
    <row r="25" spans="1:25" ht="17.25" customHeight="1">
      <c r="A25" s="1051" t="s">
        <v>656</v>
      </c>
      <c r="B25" s="741" t="s">
        <v>255</v>
      </c>
      <c r="C25" s="742" t="s">
        <v>1097</v>
      </c>
      <c r="D25" s="1052">
        <v>36.094000000000001</v>
      </c>
      <c r="E25" s="1052">
        <v>24.283000000000001</v>
      </c>
      <c r="F25" s="1052">
        <v>11.013</v>
      </c>
      <c r="G25" s="1052">
        <v>18.736999999999998</v>
      </c>
      <c r="H25" s="1052">
        <v>0.20100000000000001</v>
      </c>
      <c r="J25" s="1046" t="s">
        <v>648</v>
      </c>
      <c r="K25" s="933" t="s">
        <v>985</v>
      </c>
      <c r="L25" s="934" t="s">
        <v>1447</v>
      </c>
      <c r="M25" s="1060">
        <v>1179</v>
      </c>
      <c r="N25" s="679">
        <v>4859</v>
      </c>
      <c r="O25" s="780">
        <v>4496</v>
      </c>
      <c r="P25" s="1034">
        <v>4877.8249999999998</v>
      </c>
      <c r="Q25" s="1065">
        <v>4848.2539999999999</v>
      </c>
      <c r="R25" s="1035">
        <v>4861.1779999999999</v>
      </c>
      <c r="S25" s="1035">
        <v>4863.8280000000004</v>
      </c>
      <c r="T25" s="1070">
        <v>5338.2669999999998</v>
      </c>
      <c r="U25" s="679">
        <v>5480</v>
      </c>
      <c r="V25" s="679">
        <v>5431</v>
      </c>
      <c r="W25" s="679">
        <v>5516</v>
      </c>
      <c r="X25" s="679">
        <v>6248</v>
      </c>
      <c r="Y25" s="1035">
        <v>6051.2460000000001</v>
      </c>
    </row>
    <row r="26" spans="1:25">
      <c r="A26" s="1051" t="s">
        <v>137</v>
      </c>
      <c r="B26" s="741" t="s">
        <v>257</v>
      </c>
      <c r="C26" s="824" t="s">
        <v>1098</v>
      </c>
      <c r="D26" s="1052">
        <v>14.46</v>
      </c>
      <c r="E26" s="1052">
        <v>18.975000000000001</v>
      </c>
      <c r="F26" s="1052">
        <v>8.7140000000000004</v>
      </c>
      <c r="G26" s="1052">
        <v>0.96899999999999997</v>
      </c>
      <c r="H26" s="1052">
        <v>0</v>
      </c>
      <c r="J26" s="1046" t="s">
        <v>650</v>
      </c>
      <c r="K26" s="933" t="s">
        <v>986</v>
      </c>
      <c r="L26" s="934" t="s">
        <v>1448</v>
      </c>
      <c r="M26" s="1060">
        <v>912</v>
      </c>
      <c r="N26" s="679">
        <v>1511</v>
      </c>
      <c r="O26" s="780">
        <v>1612</v>
      </c>
      <c r="P26" s="1034">
        <v>2228.4749999999999</v>
      </c>
      <c r="Q26" s="1035">
        <v>2232.989</v>
      </c>
      <c r="R26" s="1035">
        <v>2259.5940000000001</v>
      </c>
      <c r="S26" s="1035">
        <v>2259.5940000000001</v>
      </c>
      <c r="T26" s="1035">
        <v>2295.2890000000002</v>
      </c>
      <c r="U26" s="679">
        <v>2323</v>
      </c>
      <c r="V26" s="679">
        <v>2375</v>
      </c>
      <c r="W26" s="679">
        <v>2406</v>
      </c>
      <c r="X26" s="679">
        <v>2586</v>
      </c>
      <c r="Y26" s="1035">
        <v>2668.8690000000001</v>
      </c>
    </row>
    <row r="27" spans="1:25" ht="24" customHeight="1">
      <c r="A27" s="1051" t="s">
        <v>139</v>
      </c>
      <c r="B27" s="744" t="s">
        <v>259</v>
      </c>
      <c r="C27" s="825" t="s">
        <v>1099</v>
      </c>
      <c r="D27" s="1052">
        <v>11.679</v>
      </c>
      <c r="E27" s="1052">
        <v>5.7969999999999997</v>
      </c>
      <c r="F27" s="1052">
        <v>33.347000000000001</v>
      </c>
      <c r="G27" s="1052">
        <v>0</v>
      </c>
      <c r="H27" s="1052">
        <v>0</v>
      </c>
      <c r="J27" s="1046" t="s">
        <v>652</v>
      </c>
      <c r="K27" s="933" t="s">
        <v>979</v>
      </c>
      <c r="L27" s="934" t="s">
        <v>1435</v>
      </c>
      <c r="M27" s="1060">
        <v>885</v>
      </c>
      <c r="N27" s="679">
        <v>978</v>
      </c>
      <c r="O27" s="780">
        <v>1047</v>
      </c>
      <c r="P27" s="1034">
        <v>1053.298</v>
      </c>
      <c r="Q27" s="1035">
        <v>1032.424</v>
      </c>
      <c r="R27" s="1035">
        <v>1051.69</v>
      </c>
      <c r="S27" s="1035">
        <v>1051.69</v>
      </c>
      <c r="T27" s="1035">
        <v>1051.2570000000001</v>
      </c>
      <c r="U27" s="679">
        <v>1069</v>
      </c>
      <c r="V27" s="679">
        <v>1089</v>
      </c>
      <c r="W27" s="679">
        <v>1079</v>
      </c>
      <c r="X27" s="679">
        <v>1095</v>
      </c>
      <c r="Y27" s="1035">
        <v>1115.9010000000001</v>
      </c>
    </row>
    <row r="28" spans="1:25">
      <c r="A28" s="1051" t="s">
        <v>141</v>
      </c>
      <c r="B28" s="741" t="s">
        <v>261</v>
      </c>
      <c r="C28" s="824" t="s">
        <v>1100</v>
      </c>
      <c r="D28" s="1052">
        <v>25.864999999999998</v>
      </c>
      <c r="E28" s="1052">
        <v>25.57</v>
      </c>
      <c r="F28" s="1052">
        <v>25.797000000000001</v>
      </c>
      <c r="G28" s="1052">
        <v>9.8000000000000004E-2</v>
      </c>
      <c r="H28" s="1052">
        <v>7.6020000000000003</v>
      </c>
      <c r="J28" s="1046" t="s">
        <v>654</v>
      </c>
      <c r="K28" s="933" t="s">
        <v>987</v>
      </c>
      <c r="L28" s="934" t="s">
        <v>1449</v>
      </c>
      <c r="M28" s="1060">
        <v>688</v>
      </c>
      <c r="N28" s="679">
        <v>950</v>
      </c>
      <c r="O28" s="780">
        <v>1081</v>
      </c>
      <c r="P28" s="1034">
        <v>1178.0039999999999</v>
      </c>
      <c r="Q28" s="1035">
        <v>1171.5360000000001</v>
      </c>
      <c r="R28" s="1035">
        <v>1181.4649999999999</v>
      </c>
      <c r="S28" s="1035">
        <v>1181.4649999999999</v>
      </c>
      <c r="T28" s="1035">
        <v>1192.586</v>
      </c>
      <c r="U28" s="679">
        <v>1170</v>
      </c>
      <c r="V28" s="679">
        <v>1212</v>
      </c>
      <c r="W28" s="679">
        <v>1300</v>
      </c>
      <c r="X28" s="679">
        <v>1496</v>
      </c>
      <c r="Y28" s="1035">
        <v>1538.3589999999999</v>
      </c>
    </row>
    <row r="29" spans="1:25">
      <c r="A29" s="1051" t="s">
        <v>143</v>
      </c>
      <c r="B29" s="741" t="s">
        <v>263</v>
      </c>
      <c r="C29" s="824" t="s">
        <v>1101</v>
      </c>
      <c r="D29" s="1052">
        <v>57.426000000000002</v>
      </c>
      <c r="E29" s="1052">
        <v>49.155999999999999</v>
      </c>
      <c r="F29" s="1052">
        <v>40.981000000000002</v>
      </c>
      <c r="G29" s="1052">
        <v>22.033999999999999</v>
      </c>
      <c r="H29" s="1052">
        <v>2.5019999999999998</v>
      </c>
      <c r="J29" s="1046" t="s">
        <v>657</v>
      </c>
      <c r="K29" s="933" t="s">
        <v>981</v>
      </c>
      <c r="L29" s="934" t="s">
        <v>1436</v>
      </c>
      <c r="M29" s="1060">
        <v>2243</v>
      </c>
      <c r="N29" s="679">
        <v>4786</v>
      </c>
      <c r="O29" s="780">
        <v>4570</v>
      </c>
      <c r="P29" s="1034">
        <v>4807.7349999999997</v>
      </c>
      <c r="Q29" s="1035">
        <v>4262.451</v>
      </c>
      <c r="R29" s="1035">
        <v>4298.701</v>
      </c>
      <c r="S29" s="1035">
        <v>4298.701</v>
      </c>
      <c r="T29" s="1035">
        <v>4627.2820000000002</v>
      </c>
      <c r="U29" s="679">
        <v>4596</v>
      </c>
      <c r="V29" s="679">
        <v>4612</v>
      </c>
      <c r="W29" s="679">
        <v>4425</v>
      </c>
      <c r="X29" s="679">
        <v>4436</v>
      </c>
      <c r="Y29" s="1035">
        <v>4311.6369999999997</v>
      </c>
    </row>
    <row r="30" spans="1:25" ht="15" thickBot="1">
      <c r="A30" s="1051" t="s">
        <v>145</v>
      </c>
      <c r="B30" s="741" t="s">
        <v>265</v>
      </c>
      <c r="C30" s="824" t="s">
        <v>1102</v>
      </c>
      <c r="D30" s="1052">
        <v>14.76</v>
      </c>
      <c r="E30" s="1052">
        <v>26.123999999999999</v>
      </c>
      <c r="F30" s="1052">
        <v>37.616</v>
      </c>
      <c r="G30" s="1052">
        <v>1.292</v>
      </c>
      <c r="H30" s="1052">
        <v>0.39700000000000002</v>
      </c>
      <c r="J30" s="1071"/>
      <c r="K30" s="1072"/>
      <c r="L30" s="1073"/>
      <c r="M30" s="696"/>
      <c r="N30" s="696"/>
      <c r="O30" s="1074"/>
      <c r="P30" s="1074"/>
      <c r="Q30" s="696"/>
      <c r="R30" s="696"/>
      <c r="S30" s="696"/>
      <c r="T30" s="695"/>
      <c r="U30" s="696"/>
      <c r="V30" s="696"/>
      <c r="W30" s="696"/>
      <c r="X30" s="696"/>
    </row>
    <row r="31" spans="1:25">
      <c r="A31" s="1051" t="s">
        <v>147</v>
      </c>
      <c r="B31" s="741" t="s">
        <v>268</v>
      </c>
      <c r="C31" s="824" t="s">
        <v>1103</v>
      </c>
      <c r="D31" s="1052">
        <v>34.113999999999997</v>
      </c>
      <c r="E31" s="1052">
        <v>57.061</v>
      </c>
      <c r="F31" s="1052">
        <v>63.189</v>
      </c>
      <c r="G31" s="1052">
        <v>21.029</v>
      </c>
      <c r="H31" s="1052">
        <v>24.312999999999999</v>
      </c>
    </row>
    <row r="32" spans="1:25">
      <c r="A32" s="1061" t="s">
        <v>1444</v>
      </c>
      <c r="B32" s="1061"/>
      <c r="C32" s="1061"/>
      <c r="D32" s="1061"/>
      <c r="E32" s="1061"/>
      <c r="F32" s="1061"/>
      <c r="G32" s="1061"/>
      <c r="H32" s="1061"/>
    </row>
    <row r="33" spans="1:8">
      <c r="A33" s="1049" t="s">
        <v>129</v>
      </c>
      <c r="B33" s="817" t="s">
        <v>250</v>
      </c>
      <c r="C33" s="818" t="s">
        <v>1094</v>
      </c>
      <c r="D33" s="1050">
        <v>3.1139999999999999</v>
      </c>
      <c r="E33" s="1050">
        <v>3.024</v>
      </c>
      <c r="F33" s="1050">
        <v>15.239000000000001</v>
      </c>
      <c r="G33" s="1050">
        <v>0.86399999999999999</v>
      </c>
      <c r="H33" s="1050">
        <v>1.69</v>
      </c>
    </row>
    <row r="34" spans="1:8">
      <c r="A34" s="1051" t="s">
        <v>131</v>
      </c>
      <c r="B34" s="735" t="s">
        <v>252</v>
      </c>
      <c r="C34" s="736" t="s">
        <v>1095</v>
      </c>
      <c r="D34" s="1052">
        <v>0.125</v>
      </c>
      <c r="E34" s="1052">
        <v>1.121</v>
      </c>
      <c r="F34" s="1052">
        <v>32.155000000000001</v>
      </c>
      <c r="G34" s="1052">
        <v>0</v>
      </c>
      <c r="H34" s="1052">
        <v>0.16900000000000001</v>
      </c>
    </row>
    <row r="35" spans="1:8">
      <c r="A35" s="1051" t="s">
        <v>133</v>
      </c>
      <c r="B35" s="741" t="s">
        <v>254</v>
      </c>
      <c r="C35" s="742" t="s">
        <v>1096</v>
      </c>
      <c r="D35" s="1052">
        <v>7.1999999999999995E-2</v>
      </c>
      <c r="E35" s="1052">
        <v>0</v>
      </c>
      <c r="F35" s="1052">
        <v>0</v>
      </c>
      <c r="G35" s="1052">
        <v>0</v>
      </c>
      <c r="H35" s="1052">
        <v>1.1399999999999999</v>
      </c>
    </row>
    <row r="36" spans="1:8">
      <c r="A36" s="1051" t="s">
        <v>656</v>
      </c>
      <c r="B36" s="741" t="s">
        <v>255</v>
      </c>
      <c r="C36" s="742" t="s">
        <v>1097</v>
      </c>
      <c r="D36" s="1052">
        <v>1.022</v>
      </c>
      <c r="E36" s="1052">
        <v>1.61</v>
      </c>
      <c r="F36" s="1052">
        <v>3.851</v>
      </c>
      <c r="G36" s="1052">
        <v>0.27100000000000002</v>
      </c>
      <c r="H36" s="1052">
        <v>0.10299999999999999</v>
      </c>
    </row>
    <row r="37" spans="1:8">
      <c r="A37" s="1051" t="s">
        <v>137</v>
      </c>
      <c r="B37" s="741" t="s">
        <v>257</v>
      </c>
      <c r="C37" s="824" t="s">
        <v>1098</v>
      </c>
      <c r="D37" s="1052">
        <v>0.88800000000000001</v>
      </c>
      <c r="E37" s="1052">
        <v>0.26200000000000001</v>
      </c>
      <c r="F37" s="1052">
        <v>0</v>
      </c>
      <c r="G37" s="1052">
        <v>0</v>
      </c>
      <c r="H37" s="1052">
        <v>0</v>
      </c>
    </row>
    <row r="38" spans="1:8">
      <c r="A38" s="1051" t="s">
        <v>139</v>
      </c>
      <c r="B38" s="744" t="s">
        <v>259</v>
      </c>
      <c r="C38" s="825" t="s">
        <v>1099</v>
      </c>
      <c r="D38" s="1052">
        <v>8.6999999999999994E-2</v>
      </c>
      <c r="E38" s="1052">
        <v>0.03</v>
      </c>
      <c r="F38" s="1052">
        <v>12.186</v>
      </c>
      <c r="G38" s="1052">
        <v>0</v>
      </c>
      <c r="H38" s="1052">
        <v>0</v>
      </c>
    </row>
    <row r="39" spans="1:8">
      <c r="A39" s="1051" t="s">
        <v>141</v>
      </c>
      <c r="B39" s="741" t="s">
        <v>261</v>
      </c>
      <c r="C39" s="824" t="s">
        <v>1100</v>
      </c>
      <c r="D39" s="1052">
        <v>34.667999999999999</v>
      </c>
      <c r="E39" s="1052">
        <v>1.63</v>
      </c>
      <c r="F39" s="1052">
        <v>33.299999999999997</v>
      </c>
      <c r="G39" s="1052">
        <v>2.38</v>
      </c>
      <c r="H39" s="1052">
        <v>7.9340000000000002</v>
      </c>
    </row>
    <row r="40" spans="1:8">
      <c r="A40" s="1051" t="s">
        <v>143</v>
      </c>
      <c r="B40" s="741" t="s">
        <v>263</v>
      </c>
      <c r="C40" s="824" t="s">
        <v>1101</v>
      </c>
      <c r="D40" s="1052">
        <v>3.1619999999999999</v>
      </c>
      <c r="E40" s="1052">
        <v>11.78</v>
      </c>
      <c r="F40" s="1052">
        <v>30.491</v>
      </c>
      <c r="G40" s="1052">
        <v>3.08</v>
      </c>
      <c r="H40" s="1052">
        <v>4.3339999999999996</v>
      </c>
    </row>
    <row r="41" spans="1:8">
      <c r="A41" s="1061">
        <v>2013</v>
      </c>
      <c r="B41" s="1061"/>
      <c r="C41" s="1061"/>
      <c r="D41" s="1061"/>
      <c r="E41" s="1061"/>
      <c r="F41" s="1061"/>
      <c r="G41" s="1061"/>
      <c r="H41" s="1061"/>
    </row>
    <row r="42" spans="1:8">
      <c r="A42" s="1049" t="s">
        <v>129</v>
      </c>
      <c r="B42" s="817" t="s">
        <v>250</v>
      </c>
      <c r="C42" s="818" t="s">
        <v>1094</v>
      </c>
      <c r="D42" s="1050">
        <v>13.250999999999999</v>
      </c>
      <c r="E42" s="1050">
        <v>17.529</v>
      </c>
      <c r="F42" s="1050">
        <v>26.89</v>
      </c>
      <c r="G42" s="1050">
        <v>3.8159999999999998</v>
      </c>
      <c r="H42" s="1050">
        <v>3.0539999999999998</v>
      </c>
    </row>
    <row r="43" spans="1:8">
      <c r="A43" s="1051" t="s">
        <v>131</v>
      </c>
      <c r="B43" s="735" t="s">
        <v>252</v>
      </c>
      <c r="C43" s="736" t="s">
        <v>1095</v>
      </c>
      <c r="D43" s="1052">
        <v>2.117</v>
      </c>
      <c r="E43" s="1052">
        <v>4.1689999999999996</v>
      </c>
      <c r="F43" s="1052">
        <v>19.027999999999999</v>
      </c>
      <c r="G43" s="1052">
        <v>1.6559999999999999</v>
      </c>
      <c r="H43" s="1052">
        <v>0.106</v>
      </c>
    </row>
    <row r="44" spans="1:8">
      <c r="A44" s="1051" t="s">
        <v>133</v>
      </c>
      <c r="B44" s="741" t="s">
        <v>254</v>
      </c>
      <c r="C44" s="742" t="s">
        <v>1096</v>
      </c>
      <c r="D44" s="1052">
        <v>3.7959999999999998</v>
      </c>
      <c r="E44" s="1052">
        <v>15.119</v>
      </c>
      <c r="F44" s="1052">
        <v>7.8129999999999997</v>
      </c>
      <c r="G44" s="1052">
        <v>0.49199999999999999</v>
      </c>
      <c r="H44" s="1052">
        <v>0.99299999999999999</v>
      </c>
    </row>
    <row r="45" spans="1:8">
      <c r="A45" s="1051" t="s">
        <v>656</v>
      </c>
      <c r="B45" s="741" t="s">
        <v>255</v>
      </c>
      <c r="C45" s="742" t="s">
        <v>1097</v>
      </c>
      <c r="D45" s="1052">
        <v>12.234999999999999</v>
      </c>
      <c r="E45" s="1052">
        <v>8.6890000000000001</v>
      </c>
      <c r="F45" s="1052">
        <v>3.573</v>
      </c>
      <c r="G45" s="1052">
        <v>6.101</v>
      </c>
      <c r="H45" s="1052">
        <v>0.129</v>
      </c>
    </row>
    <row r="46" spans="1:8">
      <c r="A46" s="1051" t="s">
        <v>137</v>
      </c>
      <c r="B46" s="741" t="s">
        <v>257</v>
      </c>
      <c r="C46" s="824" t="s">
        <v>1098</v>
      </c>
      <c r="D46" s="1052">
        <v>3.964</v>
      </c>
      <c r="E46" s="1052">
        <v>5.6390000000000002</v>
      </c>
      <c r="F46" s="1052">
        <v>3.9E-2</v>
      </c>
      <c r="G46" s="1052">
        <v>0.222</v>
      </c>
      <c r="H46" s="1052">
        <v>0</v>
      </c>
    </row>
    <row r="47" spans="1:8">
      <c r="A47" s="1051" t="s">
        <v>139</v>
      </c>
      <c r="B47" s="744" t="s">
        <v>259</v>
      </c>
      <c r="C47" s="825" t="s">
        <v>1099</v>
      </c>
      <c r="D47" s="1052">
        <v>1.0760000000000001</v>
      </c>
      <c r="E47" s="1052">
        <v>0.51200000000000001</v>
      </c>
      <c r="F47" s="1052">
        <v>13.801</v>
      </c>
      <c r="G47" s="1052">
        <v>0</v>
      </c>
      <c r="H47" s="1052">
        <v>0</v>
      </c>
    </row>
    <row r="48" spans="1:8">
      <c r="A48" s="1051" t="s">
        <v>141</v>
      </c>
      <c r="B48" s="741" t="s">
        <v>261</v>
      </c>
      <c r="C48" s="824" t="s">
        <v>1100</v>
      </c>
      <c r="D48" s="1052">
        <v>35.146000000000001</v>
      </c>
      <c r="E48" s="1052">
        <v>6.6689999999999996</v>
      </c>
      <c r="F48" s="1052">
        <v>30.927</v>
      </c>
      <c r="G48" s="1052">
        <v>2.0630000000000002</v>
      </c>
      <c r="H48" s="1052">
        <v>9.5310000000000006</v>
      </c>
    </row>
    <row r="49" spans="1:8">
      <c r="A49" s="1051" t="s">
        <v>143</v>
      </c>
      <c r="B49" s="741" t="s">
        <v>263</v>
      </c>
      <c r="C49" s="824" t="s">
        <v>1101</v>
      </c>
      <c r="D49" s="1052">
        <v>16.472999999999999</v>
      </c>
      <c r="E49" s="1052">
        <v>17.795000000000002</v>
      </c>
      <c r="F49" s="1052">
        <v>33.817</v>
      </c>
      <c r="G49" s="1052">
        <v>7.7480000000000002</v>
      </c>
      <c r="H49" s="1052">
        <v>5.8570000000000002</v>
      </c>
    </row>
    <row r="50" spans="1:8">
      <c r="A50" s="1051" t="s">
        <v>145</v>
      </c>
      <c r="B50" s="741" t="s">
        <v>265</v>
      </c>
      <c r="C50" s="824" t="s">
        <v>1102</v>
      </c>
      <c r="D50" s="1052">
        <v>29.635000000000002</v>
      </c>
      <c r="E50" s="1052">
        <v>48.098999999999997</v>
      </c>
      <c r="F50" s="1052">
        <v>71.400000000000006</v>
      </c>
      <c r="G50" s="1052">
        <v>2.4529999999999998</v>
      </c>
      <c r="H50" s="1052">
        <v>0.72799999999999998</v>
      </c>
    </row>
    <row r="51" spans="1:8">
      <c r="A51" s="1051" t="s">
        <v>147</v>
      </c>
      <c r="B51" s="741" t="s">
        <v>268</v>
      </c>
      <c r="C51" s="824" t="s">
        <v>1103</v>
      </c>
      <c r="D51" s="1052">
        <v>33.804000000000002</v>
      </c>
      <c r="E51" s="1052">
        <v>56.92</v>
      </c>
      <c r="F51" s="1052">
        <v>63.085999999999999</v>
      </c>
      <c r="G51" s="1052">
        <v>20.832000000000001</v>
      </c>
      <c r="H51" s="1052">
        <v>24.195</v>
      </c>
    </row>
    <row r="52" spans="1:8">
      <c r="A52" s="1061" t="s">
        <v>1443</v>
      </c>
      <c r="B52" s="1061"/>
      <c r="C52" s="1061"/>
      <c r="D52" s="1061"/>
      <c r="E52" s="1061"/>
      <c r="F52" s="1061"/>
      <c r="G52" s="1061"/>
      <c r="H52" s="1061"/>
    </row>
    <row r="53" spans="1:8">
      <c r="A53" s="1049" t="s">
        <v>249</v>
      </c>
      <c r="B53" s="1062" t="s">
        <v>250</v>
      </c>
      <c r="C53" s="818" t="s">
        <v>1094</v>
      </c>
      <c r="D53" s="1050">
        <v>29.452000000000002</v>
      </c>
      <c r="E53" s="1050">
        <v>40.502000000000002</v>
      </c>
      <c r="F53" s="1050">
        <v>47.323</v>
      </c>
      <c r="G53" s="1050">
        <v>8.5980000000000008</v>
      </c>
      <c r="H53" s="1050">
        <v>4.3029999999999999</v>
      </c>
    </row>
    <row r="54" spans="1:8">
      <c r="A54" s="1051" t="s">
        <v>131</v>
      </c>
      <c r="B54" s="735" t="s">
        <v>252</v>
      </c>
      <c r="C54" s="736" t="s">
        <v>1095</v>
      </c>
      <c r="D54" s="1052">
        <v>5.7709999999999999</v>
      </c>
      <c r="E54" s="1052">
        <v>9.83</v>
      </c>
      <c r="F54" s="1052">
        <v>3.8620000000000001</v>
      </c>
      <c r="G54" s="1052">
        <v>4.6870000000000003</v>
      </c>
      <c r="H54" s="1052">
        <v>0</v>
      </c>
    </row>
    <row r="55" spans="1:8">
      <c r="A55" s="1051" t="s">
        <v>133</v>
      </c>
      <c r="B55" s="741" t="s">
        <v>254</v>
      </c>
      <c r="C55" s="742" t="s">
        <v>1096</v>
      </c>
      <c r="D55" s="1052">
        <v>13.679</v>
      </c>
      <c r="E55" s="1052">
        <v>53.405000000000001</v>
      </c>
      <c r="F55" s="1052">
        <v>28.545999999999999</v>
      </c>
      <c r="G55" s="1052">
        <v>1.796</v>
      </c>
      <c r="H55" s="1052">
        <v>1.4419999999999999</v>
      </c>
    </row>
    <row r="56" spans="1:8">
      <c r="A56" s="1051" t="s">
        <v>656</v>
      </c>
      <c r="B56" s="741" t="s">
        <v>255</v>
      </c>
      <c r="C56" s="742" t="s">
        <v>1097</v>
      </c>
      <c r="D56" s="1052">
        <v>36.466000000000001</v>
      </c>
      <c r="E56" s="1052">
        <v>24.506</v>
      </c>
      <c r="F56" s="1052">
        <v>11.209</v>
      </c>
      <c r="G56" s="1052">
        <v>18.7</v>
      </c>
      <c r="H56" s="1052">
        <v>0.2</v>
      </c>
    </row>
    <row r="57" spans="1:8">
      <c r="A57" s="1051" t="s">
        <v>137</v>
      </c>
      <c r="B57" s="741" t="s">
        <v>257</v>
      </c>
      <c r="C57" s="824" t="s">
        <v>1098</v>
      </c>
      <c r="D57" s="1052">
        <v>14.776999999999999</v>
      </c>
      <c r="E57" s="1052">
        <v>19.312999999999999</v>
      </c>
      <c r="F57" s="1052">
        <v>0.185</v>
      </c>
      <c r="G57" s="1052">
        <v>1.0589999999999999</v>
      </c>
      <c r="H57" s="1052">
        <v>0</v>
      </c>
    </row>
    <row r="58" spans="1:8">
      <c r="A58" s="1051" t="s">
        <v>139</v>
      </c>
      <c r="B58" s="744" t="s">
        <v>259</v>
      </c>
      <c r="C58" s="825" t="s">
        <v>1099</v>
      </c>
      <c r="D58" s="1052">
        <v>12.02</v>
      </c>
      <c r="E58" s="1052">
        <v>5.968</v>
      </c>
      <c r="F58" s="1052">
        <v>33.997</v>
      </c>
      <c r="G58" s="1052">
        <v>0</v>
      </c>
      <c r="H58" s="1052">
        <v>0</v>
      </c>
    </row>
    <row r="59" spans="1:8">
      <c r="A59" s="1051" t="s">
        <v>141</v>
      </c>
      <c r="B59" s="741" t="s">
        <v>261</v>
      </c>
      <c r="C59" s="824" t="s">
        <v>1100</v>
      </c>
      <c r="D59" s="1052">
        <v>25.99</v>
      </c>
      <c r="E59" s="1052">
        <v>25.698</v>
      </c>
      <c r="F59" s="1052">
        <v>25.658999999999999</v>
      </c>
      <c r="G59" s="1052">
        <v>0.36699999999999999</v>
      </c>
      <c r="H59" s="1052">
        <v>8.7539999999999996</v>
      </c>
    </row>
    <row r="60" spans="1:8">
      <c r="A60" s="1051" t="s">
        <v>143</v>
      </c>
      <c r="B60" s="741" t="s">
        <v>263</v>
      </c>
      <c r="C60" s="824" t="s">
        <v>1101</v>
      </c>
      <c r="D60" s="1052">
        <v>62.573</v>
      </c>
      <c r="E60" s="1052">
        <v>36.28</v>
      </c>
      <c r="F60" s="1052">
        <v>44.54</v>
      </c>
      <c r="G60" s="1052">
        <v>23.803000000000001</v>
      </c>
      <c r="H60" s="1052">
        <v>2.5859999999999999</v>
      </c>
    </row>
    <row r="61" spans="1:8">
      <c r="A61" s="1051" t="s">
        <v>145</v>
      </c>
      <c r="B61" s="741" t="s">
        <v>265</v>
      </c>
      <c r="C61" s="824" t="s">
        <v>1102</v>
      </c>
      <c r="D61" s="1052">
        <v>29.635000000000002</v>
      </c>
      <c r="E61" s="1052">
        <v>48.098999999999997</v>
      </c>
      <c r="F61" s="1052">
        <v>71.400000000000006</v>
      </c>
      <c r="G61" s="1052">
        <v>2.4529999999999998</v>
      </c>
      <c r="H61" s="1052">
        <v>0.72799999999999998</v>
      </c>
    </row>
    <row r="62" spans="1:8">
      <c r="A62" s="1051" t="s">
        <v>147</v>
      </c>
      <c r="B62" s="741" t="s">
        <v>268</v>
      </c>
      <c r="C62" s="824" t="s">
        <v>1103</v>
      </c>
      <c r="D62" s="1052">
        <v>33.804000000000002</v>
      </c>
      <c r="E62" s="1052">
        <v>56.92</v>
      </c>
      <c r="F62" s="1052">
        <v>63.085999999999999</v>
      </c>
      <c r="G62" s="1052">
        <v>20.832000000000001</v>
      </c>
      <c r="H62" s="1052">
        <v>24.195</v>
      </c>
    </row>
    <row r="63" spans="1:8">
      <c r="A63" s="1061" t="s">
        <v>1444</v>
      </c>
      <c r="B63" s="1061"/>
      <c r="C63" s="1061"/>
      <c r="D63" s="1061"/>
      <c r="E63" s="1061"/>
      <c r="F63" s="1061"/>
      <c r="G63" s="1061"/>
      <c r="H63" s="1061"/>
    </row>
    <row r="64" spans="1:8">
      <c r="A64" s="1049" t="s">
        <v>129</v>
      </c>
      <c r="B64" s="817" t="s">
        <v>250</v>
      </c>
      <c r="C64" s="818" t="s">
        <v>1094</v>
      </c>
      <c r="D64" s="1050">
        <v>3.278</v>
      </c>
      <c r="E64" s="1050">
        <v>3.3860000000000001</v>
      </c>
      <c r="F64" s="1050">
        <v>14.311999999999999</v>
      </c>
      <c r="G64" s="1050">
        <v>0.873</v>
      </c>
      <c r="H64" s="1050">
        <v>2.286</v>
      </c>
    </row>
    <row r="65" spans="1:8">
      <c r="A65" s="1051" t="s">
        <v>131</v>
      </c>
      <c r="B65" s="735" t="s">
        <v>252</v>
      </c>
      <c r="C65" s="736" t="s">
        <v>1095</v>
      </c>
      <c r="D65" s="1052">
        <v>0.121</v>
      </c>
      <c r="E65" s="1052">
        <v>1.077</v>
      </c>
      <c r="F65" s="1052">
        <v>27.312000000000001</v>
      </c>
      <c r="G65" s="1052">
        <v>0</v>
      </c>
      <c r="H65" s="1052">
        <v>0.16400000000000001</v>
      </c>
    </row>
    <row r="66" spans="1:8">
      <c r="A66" s="1051" t="s">
        <v>133</v>
      </c>
      <c r="B66" s="741" t="s">
        <v>254</v>
      </c>
      <c r="C66" s="742" t="s">
        <v>1096</v>
      </c>
      <c r="D66" s="1052">
        <v>7.0999999999999994E-2</v>
      </c>
      <c r="E66" s="1052">
        <v>0.69099999999999995</v>
      </c>
      <c r="F66" s="1052">
        <v>0</v>
      </c>
      <c r="G66" s="1052">
        <v>0</v>
      </c>
      <c r="H66" s="1052">
        <v>0.82399999999999995</v>
      </c>
    </row>
    <row r="67" spans="1:8">
      <c r="A67" s="1051" t="s">
        <v>656</v>
      </c>
      <c r="B67" s="741" t="s">
        <v>255</v>
      </c>
      <c r="C67" s="742" t="s">
        <v>1097</v>
      </c>
      <c r="D67" s="1052">
        <v>1.018</v>
      </c>
      <c r="E67" s="1052">
        <v>1.3680000000000001</v>
      </c>
      <c r="F67" s="1052">
        <v>3.7999999999999999E-2</v>
      </c>
      <c r="G67" s="1052">
        <v>0.27</v>
      </c>
      <c r="H67" s="1052">
        <v>9.6000000000000002E-2</v>
      </c>
    </row>
    <row r="68" spans="1:8">
      <c r="A68" s="1051" t="s">
        <v>137</v>
      </c>
      <c r="B68" s="741" t="s">
        <v>257</v>
      </c>
      <c r="C68" s="824" t="s">
        <v>1098</v>
      </c>
      <c r="D68" s="1052">
        <v>1.105</v>
      </c>
      <c r="E68" s="1052">
        <v>2.0230000000000001</v>
      </c>
      <c r="F68" s="1052">
        <v>0</v>
      </c>
      <c r="G68" s="1052">
        <v>0</v>
      </c>
      <c r="H68" s="1052">
        <v>0</v>
      </c>
    </row>
    <row r="69" spans="1:8">
      <c r="A69" s="1051" t="s">
        <v>139</v>
      </c>
      <c r="B69" s="744" t="s">
        <v>259</v>
      </c>
      <c r="C69" s="825" t="s">
        <v>1099</v>
      </c>
      <c r="D69" s="1052">
        <v>8.5000000000000006E-2</v>
      </c>
      <c r="E69" s="1052">
        <v>1.7999999999999999E-2</v>
      </c>
      <c r="F69" s="1052">
        <v>11.972</v>
      </c>
      <c r="G69" s="1052">
        <v>0</v>
      </c>
      <c r="H69" s="1052">
        <v>0</v>
      </c>
    </row>
    <row r="70" spans="1:8">
      <c r="A70" s="1051" t="s">
        <v>141</v>
      </c>
      <c r="B70" s="741" t="s">
        <v>261</v>
      </c>
      <c r="C70" s="824" t="s">
        <v>1100</v>
      </c>
      <c r="D70" s="1052">
        <v>37.520000000000003</v>
      </c>
      <c r="E70" s="1052">
        <v>1.7370000000000001</v>
      </c>
      <c r="F70" s="1052">
        <v>32.292000000000002</v>
      </c>
      <c r="G70" s="1052">
        <v>2.5019999999999998</v>
      </c>
      <c r="H70" s="1052">
        <v>9.7330000000000005</v>
      </c>
    </row>
    <row r="71" spans="1:8">
      <c r="A71" s="1051" t="s">
        <v>143</v>
      </c>
      <c r="B71" s="741" t="s">
        <v>263</v>
      </c>
      <c r="C71" s="824" t="s">
        <v>1101</v>
      </c>
      <c r="D71" s="1052">
        <v>3.1080000000000001</v>
      </c>
      <c r="E71" s="1052">
        <v>12.436</v>
      </c>
      <c r="F71" s="1052">
        <v>30.707999999999998</v>
      </c>
      <c r="G71" s="1052">
        <v>3.093</v>
      </c>
      <c r="H71" s="1052">
        <v>6.8049999999999997</v>
      </c>
    </row>
    <row r="72" spans="1:8">
      <c r="A72" s="1061">
        <v>2014</v>
      </c>
      <c r="B72" s="1061"/>
      <c r="C72" s="1061"/>
      <c r="D72" s="1061"/>
      <c r="E72" s="1061"/>
      <c r="F72" s="1061"/>
      <c r="G72" s="1061"/>
      <c r="H72" s="1061"/>
    </row>
    <row r="73" spans="1:8">
      <c r="A73" s="1049" t="s">
        <v>129</v>
      </c>
      <c r="B73" s="817" t="s">
        <v>250</v>
      </c>
      <c r="C73" s="818" t="s">
        <v>1094</v>
      </c>
      <c r="D73" s="1050">
        <v>13.988</v>
      </c>
      <c r="E73" s="1050">
        <v>17.898</v>
      </c>
      <c r="F73" s="1050">
        <v>26.065000000000001</v>
      </c>
      <c r="G73" s="1050">
        <v>5.2850000000000001</v>
      </c>
      <c r="H73" s="1050">
        <v>3.2360000000000002</v>
      </c>
    </row>
    <row r="74" spans="1:8">
      <c r="A74" s="1051" t="s">
        <v>131</v>
      </c>
      <c r="B74" s="735" t="s">
        <v>252</v>
      </c>
      <c r="C74" s="736" t="s">
        <v>1095</v>
      </c>
      <c r="D74" s="1052">
        <v>2.0179999999999998</v>
      </c>
      <c r="E74" s="1052">
        <v>4.1289999999999996</v>
      </c>
      <c r="F74" s="1052">
        <v>18.138999999999999</v>
      </c>
      <c r="G74" s="1052">
        <v>1.5780000000000001</v>
      </c>
      <c r="H74" s="1052">
        <v>0.11799999999999999</v>
      </c>
    </row>
    <row r="75" spans="1:8">
      <c r="A75" s="1051" t="s">
        <v>133</v>
      </c>
      <c r="B75" s="741" t="s">
        <v>254</v>
      </c>
      <c r="C75" s="742" t="s">
        <v>1096</v>
      </c>
      <c r="D75" s="1052">
        <v>7.8559999999999999</v>
      </c>
      <c r="E75" s="1052">
        <v>18.690000000000001</v>
      </c>
      <c r="F75" s="1052">
        <v>7.4370000000000003</v>
      </c>
      <c r="G75" s="1052">
        <v>6.6920000000000002</v>
      </c>
      <c r="H75" s="1052">
        <v>0.91800000000000004</v>
      </c>
    </row>
    <row r="76" spans="1:8">
      <c r="A76" s="1051" t="s">
        <v>656</v>
      </c>
      <c r="B76" s="741" t="s">
        <v>255</v>
      </c>
      <c r="C76" s="742" t="s">
        <v>1097</v>
      </c>
      <c r="D76" s="1052">
        <v>12.053000000000001</v>
      </c>
      <c r="E76" s="1052">
        <v>8.4190000000000005</v>
      </c>
      <c r="F76" s="1052">
        <v>3.4830000000000001</v>
      </c>
      <c r="G76" s="1052">
        <v>6.0279999999999996</v>
      </c>
      <c r="H76" s="1052">
        <v>0.114</v>
      </c>
    </row>
    <row r="77" spans="1:8">
      <c r="A77" s="1051" t="s">
        <v>137</v>
      </c>
      <c r="B77" s="741" t="s">
        <v>257</v>
      </c>
      <c r="C77" s="824" t="s">
        <v>1098</v>
      </c>
      <c r="D77" s="1052">
        <v>3.8919999999999999</v>
      </c>
      <c r="E77" s="1052">
        <v>5.6079999999999997</v>
      </c>
      <c r="F77" s="1052">
        <v>2.8000000000000001E-2</v>
      </c>
      <c r="G77" s="1052">
        <v>0.22</v>
      </c>
      <c r="H77" s="1052">
        <v>0</v>
      </c>
    </row>
    <row r="78" spans="1:8">
      <c r="A78" s="1051" t="s">
        <v>139</v>
      </c>
      <c r="B78" s="744" t="s">
        <v>259</v>
      </c>
      <c r="C78" s="825" t="s">
        <v>1099</v>
      </c>
      <c r="D78" s="1052">
        <v>1.0309999999999999</v>
      </c>
      <c r="E78" s="1052">
        <v>0.498</v>
      </c>
      <c r="F78" s="1052">
        <v>13.606</v>
      </c>
      <c r="G78" s="1052">
        <v>0</v>
      </c>
      <c r="H78" s="1052">
        <v>0</v>
      </c>
    </row>
    <row r="79" spans="1:8">
      <c r="A79" s="1051" t="s">
        <v>141</v>
      </c>
      <c r="B79" s="741" t="s">
        <v>261</v>
      </c>
      <c r="C79" s="824" t="s">
        <v>1100</v>
      </c>
      <c r="D79" s="1052">
        <v>34.567</v>
      </c>
      <c r="E79" s="1052">
        <v>6.6219999999999999</v>
      </c>
      <c r="F79" s="1052">
        <v>30.678999999999998</v>
      </c>
      <c r="G79" s="1052">
        <v>2.1160000000000001</v>
      </c>
      <c r="H79" s="1052">
        <v>9.7799999999999994</v>
      </c>
    </row>
    <row r="80" spans="1:8">
      <c r="A80" s="1051" t="s">
        <v>143</v>
      </c>
      <c r="B80" s="741" t="s">
        <v>263</v>
      </c>
      <c r="C80" s="824" t="s">
        <v>1101</v>
      </c>
      <c r="D80" s="1052">
        <v>17.039000000000001</v>
      </c>
      <c r="E80" s="1052">
        <v>19.132000000000001</v>
      </c>
      <c r="F80" s="1052">
        <v>31.492000000000001</v>
      </c>
      <c r="G80" s="1052">
        <v>11.577</v>
      </c>
      <c r="H80" s="1052">
        <v>6.923</v>
      </c>
    </row>
    <row r="81" spans="1:8">
      <c r="A81" s="1051" t="s">
        <v>145</v>
      </c>
      <c r="B81" s="741" t="s">
        <v>265</v>
      </c>
      <c r="C81" s="824" t="s">
        <v>1102</v>
      </c>
      <c r="D81" s="1052">
        <v>30.728000000000002</v>
      </c>
      <c r="E81" s="1052">
        <v>45.665999999999997</v>
      </c>
      <c r="F81" s="1052">
        <v>70.668000000000006</v>
      </c>
      <c r="G81" s="1052">
        <v>1.57</v>
      </c>
      <c r="H81" s="1052">
        <v>0.72099999999999997</v>
      </c>
    </row>
    <row r="82" spans="1:8">
      <c r="A82" s="1051" t="s">
        <v>147</v>
      </c>
      <c r="B82" s="741" t="s">
        <v>268</v>
      </c>
      <c r="C82" s="824" t="s">
        <v>1103</v>
      </c>
      <c r="D82" s="1052">
        <v>33.679000000000002</v>
      </c>
      <c r="E82" s="1052">
        <v>56.84</v>
      </c>
      <c r="F82" s="1052">
        <v>63.045000000000002</v>
      </c>
      <c r="G82" s="1052">
        <v>20.683</v>
      </c>
      <c r="H82" s="1052">
        <v>24.242999999999999</v>
      </c>
    </row>
    <row r="83" spans="1:8">
      <c r="A83" s="1061" t="s">
        <v>1443</v>
      </c>
      <c r="B83" s="1061"/>
      <c r="C83" s="1061"/>
      <c r="D83" s="1061"/>
      <c r="E83" s="1061"/>
      <c r="F83" s="1061"/>
      <c r="G83" s="1061"/>
      <c r="H83" s="1061"/>
    </row>
    <row r="84" spans="1:8">
      <c r="A84" s="1049" t="s">
        <v>249</v>
      </c>
      <c r="B84" s="1062" t="s">
        <v>250</v>
      </c>
      <c r="C84" s="818" t="s">
        <v>1094</v>
      </c>
      <c r="D84" s="1050">
        <v>31.315000000000001</v>
      </c>
      <c r="E84" s="1050">
        <v>40.911000000000001</v>
      </c>
      <c r="F84" s="1050">
        <v>44.212000000000003</v>
      </c>
      <c r="G84" s="1050">
        <v>11.506</v>
      </c>
      <c r="H84" s="1050">
        <v>4.51</v>
      </c>
    </row>
    <row r="85" spans="1:8">
      <c r="A85" s="1051" t="s">
        <v>131</v>
      </c>
      <c r="B85" s="735" t="s">
        <v>252</v>
      </c>
      <c r="C85" s="736" t="s">
        <v>1095</v>
      </c>
      <c r="D85" s="1052">
        <v>5.6660000000000004</v>
      </c>
      <c r="E85" s="1052">
        <v>9.9290000000000003</v>
      </c>
      <c r="F85" s="1052">
        <v>3.798</v>
      </c>
      <c r="G85" s="1052">
        <v>4.601</v>
      </c>
      <c r="H85" s="1052">
        <v>0</v>
      </c>
    </row>
    <row r="86" spans="1:8">
      <c r="A86" s="1051" t="s">
        <v>133</v>
      </c>
      <c r="B86" s="741" t="s">
        <v>254</v>
      </c>
      <c r="C86" s="742" t="s">
        <v>1096</v>
      </c>
      <c r="D86" s="1052">
        <v>26.146999999999998</v>
      </c>
      <c r="E86" s="1052">
        <v>61.003999999999998</v>
      </c>
      <c r="F86" s="1052">
        <v>24.91</v>
      </c>
      <c r="G86" s="1052">
        <v>22.414000000000001</v>
      </c>
      <c r="H86" s="1052">
        <v>1.167</v>
      </c>
    </row>
    <row r="87" spans="1:8">
      <c r="A87" s="1051" t="s">
        <v>656</v>
      </c>
      <c r="B87" s="741" t="s">
        <v>255</v>
      </c>
      <c r="C87" s="742" t="s">
        <v>1097</v>
      </c>
      <c r="D87" s="1052">
        <v>36.652999999999999</v>
      </c>
      <c r="E87" s="1052">
        <v>24.376999999999999</v>
      </c>
      <c r="F87" s="1052">
        <v>10.669</v>
      </c>
      <c r="G87" s="1052">
        <v>18.515000000000001</v>
      </c>
      <c r="H87" s="1052">
        <v>0.20499999999999999</v>
      </c>
    </row>
    <row r="88" spans="1:8">
      <c r="A88" s="1051" t="s">
        <v>137</v>
      </c>
      <c r="B88" s="741" t="s">
        <v>257</v>
      </c>
      <c r="C88" s="824" t="s">
        <v>1098</v>
      </c>
      <c r="D88" s="1052">
        <v>14.436</v>
      </c>
      <c r="E88" s="1052">
        <v>19.18</v>
      </c>
      <c r="F88" s="1052">
        <v>0.13500000000000001</v>
      </c>
      <c r="G88" s="1052">
        <v>1.0529999999999999</v>
      </c>
      <c r="H88" s="1052">
        <v>0</v>
      </c>
    </row>
    <row r="89" spans="1:8">
      <c r="A89" s="1051" t="s">
        <v>139</v>
      </c>
      <c r="B89" s="744" t="s">
        <v>259</v>
      </c>
      <c r="C89" s="825" t="s">
        <v>1099</v>
      </c>
      <c r="D89" s="1052">
        <v>11.816000000000001</v>
      </c>
      <c r="E89" s="1052">
        <v>5.867</v>
      </c>
      <c r="F89" s="1052">
        <v>33.421999999999997</v>
      </c>
      <c r="G89" s="1052">
        <v>0</v>
      </c>
      <c r="H89" s="1052">
        <v>0</v>
      </c>
    </row>
    <row r="90" spans="1:8">
      <c r="A90" s="1051" t="s">
        <v>141</v>
      </c>
      <c r="B90" s="741" t="s">
        <v>261</v>
      </c>
      <c r="C90" s="824" t="s">
        <v>1100</v>
      </c>
      <c r="D90" s="1052">
        <v>26.492999999999999</v>
      </c>
      <c r="E90" s="1052">
        <v>26.119</v>
      </c>
      <c r="F90" s="1052">
        <v>25.488</v>
      </c>
      <c r="G90" s="1052">
        <v>0.47699999999999998</v>
      </c>
      <c r="H90" s="1052">
        <v>9.7370000000000001</v>
      </c>
    </row>
    <row r="91" spans="1:8">
      <c r="A91" s="1051" t="s">
        <v>143</v>
      </c>
      <c r="B91" s="741" t="s">
        <v>263</v>
      </c>
      <c r="C91" s="824" t="s">
        <v>1101</v>
      </c>
      <c r="D91" s="1052">
        <v>64.843999999999994</v>
      </c>
      <c r="E91" s="1052">
        <v>37.686</v>
      </c>
      <c r="F91" s="1052">
        <v>23.084</v>
      </c>
      <c r="G91" s="1052">
        <v>32.406999999999996</v>
      </c>
      <c r="H91" s="1052">
        <v>4.3659999999999997</v>
      </c>
    </row>
    <row r="92" spans="1:8">
      <c r="A92" s="1051" t="s">
        <v>145</v>
      </c>
      <c r="B92" s="741" t="s">
        <v>265</v>
      </c>
      <c r="C92" s="824" t="s">
        <v>1102</v>
      </c>
      <c r="D92" s="1052">
        <v>30.728000000000002</v>
      </c>
      <c r="E92" s="1052">
        <v>45.665999999999997</v>
      </c>
      <c r="F92" s="1052">
        <v>70.668000000000006</v>
      </c>
      <c r="G92" s="1052">
        <v>1.57</v>
      </c>
      <c r="H92" s="1052">
        <v>0.72099999999999997</v>
      </c>
    </row>
    <row r="93" spans="1:8">
      <c r="A93" s="1051" t="s">
        <v>147</v>
      </c>
      <c r="B93" s="741" t="s">
        <v>268</v>
      </c>
      <c r="C93" s="824" t="s">
        <v>1103</v>
      </c>
      <c r="D93" s="1052">
        <v>33.679000000000002</v>
      </c>
      <c r="E93" s="1052">
        <v>56.84</v>
      </c>
      <c r="F93" s="1052">
        <v>63.045000000000002</v>
      </c>
      <c r="G93" s="1052">
        <v>20.683</v>
      </c>
      <c r="H93" s="1052">
        <v>24.242999999999999</v>
      </c>
    </row>
    <row r="94" spans="1:8">
      <c r="A94" s="1061" t="s">
        <v>1444</v>
      </c>
      <c r="B94" s="1061"/>
      <c r="C94" s="1061"/>
      <c r="D94" s="1061"/>
      <c r="E94" s="1061"/>
      <c r="F94" s="1061"/>
      <c r="G94" s="1061"/>
      <c r="H94" s="1061"/>
    </row>
    <row r="95" spans="1:8">
      <c r="A95" s="1049" t="s">
        <v>129</v>
      </c>
      <c r="B95" s="817" t="s">
        <v>250</v>
      </c>
      <c r="C95" s="818" t="s">
        <v>1094</v>
      </c>
      <c r="D95" s="1050">
        <v>3.2450000000000001</v>
      </c>
      <c r="E95" s="1050">
        <v>3.63</v>
      </c>
      <c r="F95" s="1050">
        <v>14.814</v>
      </c>
      <c r="G95" s="1050">
        <v>1.4279999999999999</v>
      </c>
      <c r="H95" s="1050">
        <v>2.4460000000000002</v>
      </c>
    </row>
    <row r="96" spans="1:8">
      <c r="A96" s="1051" t="s">
        <v>131</v>
      </c>
      <c r="B96" s="735" t="s">
        <v>252</v>
      </c>
      <c r="C96" s="736" t="s">
        <v>1095</v>
      </c>
      <c r="D96" s="1052">
        <v>0.114</v>
      </c>
      <c r="E96" s="1052">
        <v>1.101</v>
      </c>
      <c r="F96" s="1052">
        <v>25.626000000000001</v>
      </c>
      <c r="G96" s="1052">
        <v>0</v>
      </c>
      <c r="H96" s="1052">
        <v>0.18</v>
      </c>
    </row>
    <row r="97" spans="1:8">
      <c r="A97" s="1051" t="s">
        <v>133</v>
      </c>
      <c r="B97" s="741" t="s">
        <v>254</v>
      </c>
      <c r="C97" s="742" t="s">
        <v>1096</v>
      </c>
      <c r="D97" s="1052">
        <v>7.0000000000000007E-2</v>
      </c>
      <c r="E97" s="1052">
        <v>0.68100000000000005</v>
      </c>
      <c r="F97" s="1052">
        <v>0</v>
      </c>
      <c r="G97" s="1052">
        <v>0</v>
      </c>
      <c r="H97" s="1052">
        <v>0.81200000000000006</v>
      </c>
    </row>
    <row r="98" spans="1:8">
      <c r="A98" s="1051" t="s">
        <v>656</v>
      </c>
      <c r="B98" s="741" t="s">
        <v>255</v>
      </c>
      <c r="C98" s="742" t="s">
        <v>1097</v>
      </c>
      <c r="D98" s="1052">
        <v>1.2909999999999999</v>
      </c>
      <c r="E98" s="1052">
        <v>1.4370000000000001</v>
      </c>
      <c r="F98" s="1052">
        <v>0.34</v>
      </c>
      <c r="G98" s="1052">
        <v>0.56399999999999995</v>
      </c>
      <c r="H98" s="1052">
        <v>7.3999999999999996E-2</v>
      </c>
    </row>
    <row r="99" spans="1:8">
      <c r="A99" s="1051" t="s">
        <v>137</v>
      </c>
      <c r="B99" s="741" t="s">
        <v>257</v>
      </c>
      <c r="C99" s="824" t="s">
        <v>1098</v>
      </c>
      <c r="D99" s="1052">
        <v>1.1000000000000001</v>
      </c>
      <c r="E99" s="1052">
        <v>2.0139999999999998</v>
      </c>
      <c r="F99" s="1052">
        <v>0</v>
      </c>
      <c r="G99" s="1052">
        <v>0</v>
      </c>
      <c r="H99" s="1052">
        <v>0</v>
      </c>
    </row>
    <row r="100" spans="1:8">
      <c r="A100" s="1051" t="s">
        <v>139</v>
      </c>
      <c r="B100" s="744" t="s">
        <v>259</v>
      </c>
      <c r="C100" s="825" t="s">
        <v>1099</v>
      </c>
      <c r="D100" s="1052">
        <v>5.0999999999999997E-2</v>
      </c>
      <c r="E100" s="1052">
        <v>0.01</v>
      </c>
      <c r="F100" s="1052">
        <v>11.805</v>
      </c>
      <c r="G100" s="1052">
        <v>0</v>
      </c>
      <c r="H100" s="1052">
        <v>0</v>
      </c>
    </row>
    <row r="101" spans="1:8">
      <c r="A101" s="1051" t="s">
        <v>141</v>
      </c>
      <c r="B101" s="741" t="s">
        <v>261</v>
      </c>
      <c r="C101" s="824" t="s">
        <v>1100</v>
      </c>
      <c r="D101" s="1052">
        <v>36.6</v>
      </c>
      <c r="E101" s="1052">
        <v>1.71</v>
      </c>
      <c r="F101" s="1052">
        <v>31.986999999999998</v>
      </c>
      <c r="G101" s="1052">
        <v>2.5289999999999999</v>
      </c>
      <c r="H101" s="1052">
        <v>9.7899999999999991</v>
      </c>
    </row>
    <row r="102" spans="1:8">
      <c r="A102" s="1051" t="s">
        <v>143</v>
      </c>
      <c r="B102" s="741" t="s">
        <v>263</v>
      </c>
      <c r="C102" s="824" t="s">
        <v>1101</v>
      </c>
      <c r="D102" s="1052">
        <v>3.1669999999999998</v>
      </c>
      <c r="E102" s="1052">
        <v>13.747</v>
      </c>
      <c r="F102" s="1052">
        <v>33.932000000000002</v>
      </c>
      <c r="G102" s="1052">
        <v>5.5330000000000004</v>
      </c>
      <c r="H102" s="1052">
        <v>7.665</v>
      </c>
    </row>
    <row r="103" spans="1:8">
      <c r="A103" s="1061">
        <v>2015</v>
      </c>
      <c r="B103" s="1061"/>
      <c r="C103" s="1061"/>
      <c r="D103" s="1061"/>
      <c r="E103" s="1061"/>
      <c r="F103" s="1061"/>
      <c r="G103" s="1061"/>
      <c r="H103" s="1061"/>
    </row>
    <row r="104" spans="1:8">
      <c r="A104" s="1049" t="s">
        <v>129</v>
      </c>
      <c r="B104" s="817" t="s">
        <v>250</v>
      </c>
      <c r="C104" s="818" t="s">
        <v>1094</v>
      </c>
      <c r="D104" s="1050">
        <v>13.609</v>
      </c>
      <c r="E104" s="1050">
        <v>16.724</v>
      </c>
      <c r="F104" s="1050">
        <v>24.994</v>
      </c>
      <c r="G104" s="1050">
        <v>4.67</v>
      </c>
      <c r="H104" s="1050">
        <v>3.456</v>
      </c>
    </row>
    <row r="105" spans="1:8">
      <c r="A105" s="1051" t="s">
        <v>131</v>
      </c>
      <c r="B105" s="735" t="s">
        <v>252</v>
      </c>
      <c r="C105" s="736" t="s">
        <v>1095</v>
      </c>
      <c r="D105" s="1052">
        <v>1.9990000000000001</v>
      </c>
      <c r="E105" s="1052">
        <v>4.3330000000000002</v>
      </c>
      <c r="F105" s="1052">
        <v>7.2930000000000001</v>
      </c>
      <c r="G105" s="1052">
        <v>1.68</v>
      </c>
      <c r="H105" s="1052">
        <v>2.3420000000000001</v>
      </c>
    </row>
    <row r="106" spans="1:8">
      <c r="A106" s="1051" t="s">
        <v>133</v>
      </c>
      <c r="B106" s="741" t="s">
        <v>254</v>
      </c>
      <c r="C106" s="742" t="s">
        <v>1096</v>
      </c>
      <c r="D106" s="1052">
        <v>4.0940000000000003</v>
      </c>
      <c r="E106" s="1052">
        <v>12.068</v>
      </c>
      <c r="F106" s="1052">
        <v>7.0659999999999998</v>
      </c>
      <c r="G106" s="1052">
        <v>2.8660000000000001</v>
      </c>
      <c r="H106" s="1052">
        <v>0.85599999999999998</v>
      </c>
    </row>
    <row r="107" spans="1:8">
      <c r="A107" s="1051" t="s">
        <v>656</v>
      </c>
      <c r="B107" s="741" t="s">
        <v>255</v>
      </c>
      <c r="C107" s="742" t="s">
        <v>1097</v>
      </c>
      <c r="D107" s="1052">
        <v>11.831</v>
      </c>
      <c r="E107" s="1052">
        <v>8.6210000000000004</v>
      </c>
      <c r="F107" s="1052">
        <v>3.266</v>
      </c>
      <c r="G107" s="1052">
        <v>5.8239999999999998</v>
      </c>
      <c r="H107" s="1052">
        <v>0.113</v>
      </c>
    </row>
    <row r="108" spans="1:8">
      <c r="A108" s="1051" t="s">
        <v>137</v>
      </c>
      <c r="B108" s="741" t="s">
        <v>257</v>
      </c>
      <c r="C108" s="824" t="s">
        <v>1098</v>
      </c>
      <c r="D108" s="1052">
        <v>3.7320000000000002</v>
      </c>
      <c r="E108" s="1052">
        <v>6.1429999999999998</v>
      </c>
      <c r="F108" s="1052">
        <v>0</v>
      </c>
      <c r="G108" s="1052">
        <v>0.22</v>
      </c>
      <c r="H108" s="1052">
        <v>0</v>
      </c>
    </row>
    <row r="109" spans="1:8">
      <c r="A109" s="1051" t="s">
        <v>139</v>
      </c>
      <c r="B109" s="744" t="s">
        <v>259</v>
      </c>
      <c r="C109" s="825" t="s">
        <v>1099</v>
      </c>
      <c r="D109" s="1052">
        <v>1.018</v>
      </c>
      <c r="E109" s="1052">
        <v>0.48499999999999999</v>
      </c>
      <c r="F109" s="1052">
        <v>13.428000000000001</v>
      </c>
      <c r="G109" s="1052">
        <v>0</v>
      </c>
      <c r="H109" s="1052">
        <v>0</v>
      </c>
    </row>
    <row r="110" spans="1:8">
      <c r="A110" s="1051" t="s">
        <v>141</v>
      </c>
      <c r="B110" s="741" t="s">
        <v>261</v>
      </c>
      <c r="C110" s="824" t="s">
        <v>1100</v>
      </c>
      <c r="D110" s="1052">
        <v>34.073999999999998</v>
      </c>
      <c r="E110" s="1052">
        <v>6.6130000000000004</v>
      </c>
      <c r="F110" s="1052">
        <v>30.045999999999999</v>
      </c>
      <c r="G110" s="1052">
        <v>2.2040000000000002</v>
      </c>
      <c r="H110" s="1052">
        <v>9.9770000000000003</v>
      </c>
    </row>
    <row r="111" spans="1:8">
      <c r="A111" s="1051" t="s">
        <v>143</v>
      </c>
      <c r="B111" s="741" t="s">
        <v>263</v>
      </c>
      <c r="C111" s="824" t="s">
        <v>1101</v>
      </c>
      <c r="D111" s="1052">
        <v>16.890999999999998</v>
      </c>
      <c r="E111" s="1052">
        <v>19.003</v>
      </c>
      <c r="F111" s="1052">
        <v>31.222999999999999</v>
      </c>
      <c r="G111" s="1052">
        <v>11.494999999999999</v>
      </c>
      <c r="H111" s="1052">
        <v>6.9989999999999997</v>
      </c>
    </row>
    <row r="112" spans="1:8">
      <c r="A112" s="1051" t="s">
        <v>145</v>
      </c>
      <c r="B112" s="741" t="s">
        <v>265</v>
      </c>
      <c r="C112" s="824" t="s">
        <v>1102</v>
      </c>
      <c r="D112" s="1052">
        <v>32.451000000000001</v>
      </c>
      <c r="E112" s="1052">
        <v>43.683999999999997</v>
      </c>
      <c r="F112" s="1052">
        <v>70.152000000000001</v>
      </c>
      <c r="G112" s="1052">
        <v>1.5369999999999999</v>
      </c>
      <c r="H112" s="1052">
        <v>0.63300000000000001</v>
      </c>
    </row>
    <row r="113" spans="1:8">
      <c r="A113" s="1051" t="s">
        <v>147</v>
      </c>
      <c r="B113" s="741" t="s">
        <v>268</v>
      </c>
      <c r="C113" s="824" t="s">
        <v>1103</v>
      </c>
      <c r="D113" s="1052">
        <v>91.341999999999999</v>
      </c>
      <c r="E113" s="1052">
        <v>91.341999999999999</v>
      </c>
      <c r="F113" s="1052">
        <v>91.341999999999999</v>
      </c>
      <c r="G113" s="1052">
        <v>91.341999999999999</v>
      </c>
      <c r="H113" s="1052">
        <v>91.341999999999999</v>
      </c>
    </row>
    <row r="114" spans="1:8">
      <c r="A114" s="1061" t="s">
        <v>1443</v>
      </c>
      <c r="B114" s="1061"/>
      <c r="C114" s="1061"/>
      <c r="D114" s="1061"/>
      <c r="E114" s="1061"/>
      <c r="F114" s="1061"/>
      <c r="G114" s="1061"/>
      <c r="H114" s="1061"/>
    </row>
    <row r="115" spans="1:8">
      <c r="A115" s="1049" t="s">
        <v>249</v>
      </c>
      <c r="B115" s="1062" t="s">
        <v>250</v>
      </c>
      <c r="C115" s="818" t="s">
        <v>1094</v>
      </c>
      <c r="D115" s="1050">
        <v>30.593</v>
      </c>
      <c r="E115" s="1050">
        <v>38.073999999999998</v>
      </c>
      <c r="F115" s="1050">
        <v>44.552</v>
      </c>
      <c r="G115" s="1050">
        <v>9.9749999999999996</v>
      </c>
      <c r="H115" s="1050">
        <v>4.5620000000000003</v>
      </c>
    </row>
    <row r="116" spans="1:8">
      <c r="A116" s="1051" t="s">
        <v>131</v>
      </c>
      <c r="B116" s="735" t="s">
        <v>252</v>
      </c>
      <c r="C116" s="736" t="s">
        <v>1095</v>
      </c>
      <c r="D116" s="1052">
        <v>5.6239999999999997</v>
      </c>
      <c r="E116" s="1052">
        <v>11.983000000000001</v>
      </c>
      <c r="F116" s="1052">
        <v>5.6180000000000003</v>
      </c>
      <c r="G116" s="1052">
        <v>4.3369999999999997</v>
      </c>
      <c r="H116" s="1052">
        <v>0</v>
      </c>
    </row>
    <row r="117" spans="1:8">
      <c r="A117" s="1051" t="s">
        <v>133</v>
      </c>
      <c r="B117" s="741" t="s">
        <v>254</v>
      </c>
      <c r="C117" s="742" t="s">
        <v>1096</v>
      </c>
      <c r="D117" s="1052">
        <v>14.436</v>
      </c>
      <c r="E117" s="1052">
        <v>41.389000000000003</v>
      </c>
      <c r="F117" s="1052">
        <v>25.210999999999999</v>
      </c>
      <c r="G117" s="1052">
        <v>10.226000000000001</v>
      </c>
      <c r="H117" s="1052">
        <v>1.0629999999999999</v>
      </c>
    </row>
    <row r="118" spans="1:8">
      <c r="A118" s="1051" t="s">
        <v>656</v>
      </c>
      <c r="B118" s="741" t="s">
        <v>255</v>
      </c>
      <c r="C118" s="742" t="s">
        <v>1097</v>
      </c>
      <c r="D118" s="1052">
        <v>36.557000000000002</v>
      </c>
      <c r="E118" s="1052">
        <v>25.004999999999999</v>
      </c>
      <c r="F118" s="1052">
        <v>10.629</v>
      </c>
      <c r="G118" s="1052">
        <v>18.507999999999999</v>
      </c>
      <c r="H118" s="1052">
        <v>0.20200000000000001</v>
      </c>
    </row>
    <row r="119" spans="1:8">
      <c r="A119" s="1051" t="s">
        <v>137</v>
      </c>
      <c r="B119" s="741" t="s">
        <v>257</v>
      </c>
      <c r="C119" s="824" t="s">
        <v>1098</v>
      </c>
      <c r="D119" s="1052">
        <v>14.327999999999999</v>
      </c>
      <c r="E119" s="1052">
        <v>19.055</v>
      </c>
      <c r="F119" s="1052">
        <v>0</v>
      </c>
      <c r="G119" s="1052">
        <v>1.054</v>
      </c>
      <c r="H119" s="1052">
        <v>0</v>
      </c>
    </row>
    <row r="120" spans="1:8">
      <c r="A120" s="1051" t="s">
        <v>139</v>
      </c>
      <c r="B120" s="744" t="s">
        <v>259</v>
      </c>
      <c r="C120" s="825" t="s">
        <v>1099</v>
      </c>
      <c r="D120" s="1052">
        <v>11.673</v>
      </c>
      <c r="E120" s="1052">
        <v>5.718</v>
      </c>
      <c r="F120" s="1052">
        <v>32.994999999999997</v>
      </c>
      <c r="G120" s="1052">
        <v>0</v>
      </c>
      <c r="H120" s="1052">
        <v>0</v>
      </c>
    </row>
    <row r="121" spans="1:8">
      <c r="A121" s="1051" t="s">
        <v>141</v>
      </c>
      <c r="B121" s="741" t="s">
        <v>261</v>
      </c>
      <c r="C121" s="824" t="s">
        <v>1100</v>
      </c>
      <c r="D121" s="1052">
        <v>26.181999999999999</v>
      </c>
      <c r="E121" s="1052">
        <v>26.01</v>
      </c>
      <c r="F121" s="1052">
        <v>26.001999999999999</v>
      </c>
      <c r="G121" s="1052">
        <v>0.67</v>
      </c>
      <c r="H121" s="1052">
        <v>9.6219999999999999</v>
      </c>
    </row>
    <row r="122" spans="1:8">
      <c r="A122" s="1051" t="s">
        <v>143</v>
      </c>
      <c r="B122" s="741" t="s">
        <v>263</v>
      </c>
      <c r="C122" s="824" t="s">
        <v>1101</v>
      </c>
      <c r="D122" s="1052">
        <v>64.778000000000006</v>
      </c>
      <c r="E122" s="1052">
        <v>37.728999999999999</v>
      </c>
      <c r="F122" s="1052">
        <v>23.120999999999999</v>
      </c>
      <c r="G122" s="1052">
        <v>32.426000000000002</v>
      </c>
      <c r="H122" s="1052">
        <v>4.3639999999999999</v>
      </c>
    </row>
    <row r="123" spans="1:8">
      <c r="A123" s="1051" t="s">
        <v>145</v>
      </c>
      <c r="B123" s="741" t="s">
        <v>265</v>
      </c>
      <c r="C123" s="824" t="s">
        <v>1102</v>
      </c>
      <c r="D123" s="1052">
        <v>32.451000000000001</v>
      </c>
      <c r="E123" s="1052">
        <v>43.683999999999997</v>
      </c>
      <c r="F123" s="1052">
        <v>70.152000000000001</v>
      </c>
      <c r="G123" s="1052">
        <v>1.5369999999999999</v>
      </c>
      <c r="H123" s="1052">
        <v>0.63300000000000001</v>
      </c>
    </row>
    <row r="124" spans="1:8">
      <c r="A124" s="1051" t="s">
        <v>147</v>
      </c>
      <c r="B124" s="741" t="s">
        <v>268</v>
      </c>
      <c r="C124" s="824" t="s">
        <v>1103</v>
      </c>
      <c r="D124" s="1052">
        <v>91.341999999999999</v>
      </c>
      <c r="E124" s="1052">
        <v>91.341999999999999</v>
      </c>
      <c r="F124" s="1052">
        <v>91.341999999999999</v>
      </c>
      <c r="G124" s="1052">
        <v>91.341999999999999</v>
      </c>
      <c r="H124" s="1052">
        <v>91.341999999999999</v>
      </c>
    </row>
    <row r="125" spans="1:8">
      <c r="A125" s="1061" t="s">
        <v>1444</v>
      </c>
      <c r="B125" s="1061"/>
      <c r="C125" s="1061"/>
      <c r="D125" s="1061"/>
      <c r="E125" s="1061"/>
      <c r="F125" s="1061"/>
      <c r="G125" s="1061"/>
      <c r="H125" s="1061"/>
    </row>
    <row r="126" spans="1:8">
      <c r="A126" s="1049" t="s">
        <v>129</v>
      </c>
      <c r="B126" s="817" t="s">
        <v>250</v>
      </c>
      <c r="C126" s="818" t="s">
        <v>1094</v>
      </c>
      <c r="D126" s="1050">
        <v>3.1320000000000001</v>
      </c>
      <c r="E126" s="1050">
        <v>3.5539999999999998</v>
      </c>
      <c r="F126" s="1050">
        <v>12.929</v>
      </c>
      <c r="G126" s="1050">
        <v>1.3979999999999999</v>
      </c>
      <c r="H126" s="1050">
        <v>2.774</v>
      </c>
    </row>
    <row r="127" spans="1:8">
      <c r="A127" s="1051" t="s">
        <v>131</v>
      </c>
      <c r="B127" s="735" t="s">
        <v>252</v>
      </c>
      <c r="C127" s="736" t="s">
        <v>1095</v>
      </c>
      <c r="D127" s="1052">
        <v>0.113</v>
      </c>
      <c r="E127" s="1052">
        <v>0.35099999999999998</v>
      </c>
      <c r="F127" s="1052">
        <v>8.1649999999999991</v>
      </c>
      <c r="G127" s="1052">
        <v>0.29699999999999999</v>
      </c>
      <c r="H127" s="1052">
        <v>3.56</v>
      </c>
    </row>
    <row r="128" spans="1:8">
      <c r="A128" s="1051" t="s">
        <v>133</v>
      </c>
      <c r="B128" s="741" t="s">
        <v>254</v>
      </c>
      <c r="C128" s="742" t="s">
        <v>1096</v>
      </c>
      <c r="D128" s="1052">
        <v>6.7000000000000004E-2</v>
      </c>
      <c r="E128" s="1052">
        <v>0.65</v>
      </c>
      <c r="F128" s="1052">
        <v>0</v>
      </c>
      <c r="G128" s="1052">
        <v>0</v>
      </c>
      <c r="H128" s="1052">
        <v>0.77500000000000002</v>
      </c>
    </row>
    <row r="129" spans="1:8">
      <c r="A129" s="1051" t="s">
        <v>656</v>
      </c>
      <c r="B129" s="741" t="s">
        <v>255</v>
      </c>
      <c r="C129" s="742" t="s">
        <v>1097</v>
      </c>
      <c r="D129" s="1052">
        <v>0.98699999999999999</v>
      </c>
      <c r="E129" s="1052">
        <v>1.4350000000000001</v>
      </c>
      <c r="F129" s="1052">
        <v>3.6999999999999998E-2</v>
      </c>
      <c r="G129" s="1052">
        <v>0.26100000000000001</v>
      </c>
      <c r="H129" s="1052">
        <v>7.2999999999999995E-2</v>
      </c>
    </row>
    <row r="130" spans="1:8">
      <c r="A130" s="1051" t="s">
        <v>137</v>
      </c>
      <c r="B130" s="741" t="s">
        <v>257</v>
      </c>
      <c r="C130" s="824" t="s">
        <v>1098</v>
      </c>
      <c r="D130" s="1052">
        <v>0.93700000000000006</v>
      </c>
      <c r="E130" s="1052">
        <v>2.738</v>
      </c>
      <c r="F130" s="1052">
        <v>0</v>
      </c>
      <c r="G130" s="1052">
        <v>0</v>
      </c>
      <c r="H130" s="1052">
        <v>0</v>
      </c>
    </row>
    <row r="131" spans="1:8">
      <c r="A131" s="1051" t="s">
        <v>139</v>
      </c>
      <c r="B131" s="744" t="s">
        <v>259</v>
      </c>
      <c r="C131" s="825" t="s">
        <v>1099</v>
      </c>
      <c r="D131" s="1052">
        <v>0.05</v>
      </c>
      <c r="E131" s="1052">
        <v>0.01</v>
      </c>
      <c r="F131" s="1052">
        <v>11.651</v>
      </c>
      <c r="G131" s="1052">
        <v>0</v>
      </c>
      <c r="H131" s="1052">
        <v>0</v>
      </c>
    </row>
    <row r="132" spans="1:8">
      <c r="A132" s="1051" t="s">
        <v>141</v>
      </c>
      <c r="B132" s="741" t="s">
        <v>261</v>
      </c>
      <c r="C132" s="824" t="s">
        <v>1100</v>
      </c>
      <c r="D132" s="1052">
        <v>36.063000000000002</v>
      </c>
      <c r="E132" s="1052">
        <v>1.726</v>
      </c>
      <c r="F132" s="1052">
        <v>31.064</v>
      </c>
      <c r="G132" s="1052">
        <v>2.59</v>
      </c>
      <c r="H132" s="1052">
        <v>10.067</v>
      </c>
    </row>
    <row r="133" spans="1:8">
      <c r="A133" s="1051" t="s">
        <v>143</v>
      </c>
      <c r="B133" s="741" t="s">
        <v>263</v>
      </c>
      <c r="C133" s="824" t="s">
        <v>1101</v>
      </c>
      <c r="D133" s="1052">
        <v>3.0979999999999999</v>
      </c>
      <c r="E133" s="1052">
        <v>13.61</v>
      </c>
      <c r="F133" s="1052">
        <v>33.557000000000002</v>
      </c>
      <c r="G133" s="1052">
        <v>5.4669999999999996</v>
      </c>
      <c r="H133" s="1052">
        <v>7.7590000000000003</v>
      </c>
    </row>
    <row r="134" spans="1:8">
      <c r="A134" s="1061">
        <v>2016</v>
      </c>
      <c r="B134" s="1061"/>
      <c r="C134" s="1061"/>
      <c r="D134" s="1061"/>
      <c r="E134" s="1061"/>
      <c r="F134" s="1061"/>
      <c r="G134" s="1061"/>
      <c r="H134" s="1061"/>
    </row>
    <row r="135" spans="1:8">
      <c r="A135" s="1049" t="s">
        <v>129</v>
      </c>
      <c r="B135" s="817" t="s">
        <v>250</v>
      </c>
      <c r="C135" s="818" t="s">
        <v>1094</v>
      </c>
      <c r="D135" s="1050">
        <v>13.975</v>
      </c>
      <c r="E135" s="1050">
        <v>16.640999999999998</v>
      </c>
      <c r="F135" s="1050">
        <v>25.117999999999999</v>
      </c>
      <c r="G135" s="1050">
        <v>4.7359999999999998</v>
      </c>
      <c r="H135" s="1050">
        <v>3.66</v>
      </c>
    </row>
    <row r="136" spans="1:8">
      <c r="A136" s="1051" t="s">
        <v>131</v>
      </c>
      <c r="B136" s="735" t="s">
        <v>252</v>
      </c>
      <c r="C136" s="736" t="s">
        <v>1095</v>
      </c>
      <c r="D136" s="1052">
        <v>2.0499999999999998</v>
      </c>
      <c r="E136" s="1052">
        <v>4.6050000000000004</v>
      </c>
      <c r="F136" s="1052">
        <v>7.4489999999999998</v>
      </c>
      <c r="G136" s="1052">
        <v>1.8759999999999999</v>
      </c>
      <c r="H136" s="1052">
        <v>2.3919999999999999</v>
      </c>
    </row>
    <row r="137" spans="1:8">
      <c r="A137" s="1051" t="s">
        <v>133</v>
      </c>
      <c r="B137" s="741" t="s">
        <v>254</v>
      </c>
      <c r="C137" s="742" t="s">
        <v>1096</v>
      </c>
      <c r="D137" s="1052">
        <v>4.2</v>
      </c>
      <c r="E137" s="1052">
        <v>12.087999999999999</v>
      </c>
      <c r="F137" s="1052">
        <v>7.0430000000000001</v>
      </c>
      <c r="G137" s="1052">
        <v>2.9089999999999998</v>
      </c>
      <c r="H137" s="1052">
        <v>0.85399999999999998</v>
      </c>
    </row>
    <row r="138" spans="1:8">
      <c r="A138" s="1051" t="s">
        <v>656</v>
      </c>
      <c r="B138" s="741" t="s">
        <v>255</v>
      </c>
      <c r="C138" s="742" t="s">
        <v>1097</v>
      </c>
      <c r="D138" s="1052">
        <v>11.802</v>
      </c>
      <c r="E138" s="1052">
        <v>8.6319999999999997</v>
      </c>
      <c r="F138" s="1052">
        <v>3.2429999999999999</v>
      </c>
      <c r="G138" s="1052">
        <v>5.8579999999999997</v>
      </c>
      <c r="H138" s="1052">
        <v>0.124</v>
      </c>
    </row>
    <row r="139" spans="1:8">
      <c r="A139" s="1051" t="s">
        <v>137</v>
      </c>
      <c r="B139" s="741" t="s">
        <v>257</v>
      </c>
      <c r="C139" s="824" t="s">
        <v>1098</v>
      </c>
      <c r="D139" s="1052">
        <v>3.7130000000000001</v>
      </c>
      <c r="E139" s="1052">
        <v>6.1639999999999997</v>
      </c>
      <c r="F139" s="1052">
        <v>0</v>
      </c>
      <c r="G139" s="1052">
        <v>0.219</v>
      </c>
      <c r="H139" s="1052">
        <v>0</v>
      </c>
    </row>
    <row r="140" spans="1:8">
      <c r="A140" s="1051" t="s">
        <v>139</v>
      </c>
      <c r="B140" s="744" t="s">
        <v>259</v>
      </c>
      <c r="C140" s="825" t="s">
        <v>1099</v>
      </c>
      <c r="D140" s="1052">
        <v>1.004</v>
      </c>
      <c r="E140" s="1052">
        <v>0.47799999999999998</v>
      </c>
      <c r="F140" s="1052">
        <v>13.577999999999999</v>
      </c>
      <c r="G140" s="1052">
        <v>0</v>
      </c>
      <c r="H140" s="1052">
        <v>0</v>
      </c>
    </row>
    <row r="141" spans="1:8">
      <c r="A141" s="1051" t="s">
        <v>141</v>
      </c>
      <c r="B141" s="741" t="s">
        <v>261</v>
      </c>
      <c r="C141" s="824" t="s">
        <v>1100</v>
      </c>
      <c r="D141" s="1052">
        <v>34.701000000000001</v>
      </c>
      <c r="E141" s="1052">
        <v>6.6109999999999998</v>
      </c>
      <c r="F141" s="1052">
        <v>27.093</v>
      </c>
      <c r="G141" s="1052">
        <v>2.4620000000000002</v>
      </c>
      <c r="H141" s="1052">
        <v>10.964</v>
      </c>
    </row>
    <row r="142" spans="1:8">
      <c r="A142" s="1051" t="s">
        <v>143</v>
      </c>
      <c r="B142" s="741" t="s">
        <v>263</v>
      </c>
      <c r="C142" s="824" t="s">
        <v>1101</v>
      </c>
      <c r="D142" s="1052">
        <v>16.724</v>
      </c>
      <c r="E142" s="1052">
        <v>18.974</v>
      </c>
      <c r="F142" s="1052">
        <v>31.838000000000001</v>
      </c>
      <c r="G142" s="1052">
        <v>11.509</v>
      </c>
      <c r="H142" s="1052">
        <v>7.7880000000000003</v>
      </c>
    </row>
    <row r="143" spans="1:8">
      <c r="A143" s="1051" t="s">
        <v>145</v>
      </c>
      <c r="B143" s="741" t="s">
        <v>265</v>
      </c>
      <c r="C143" s="824" t="s">
        <v>1102</v>
      </c>
      <c r="D143" s="1052">
        <v>34.237000000000002</v>
      </c>
      <c r="E143" s="1052">
        <v>42.191000000000003</v>
      </c>
      <c r="F143" s="1052">
        <v>69.817999999999998</v>
      </c>
      <c r="G143" s="1052">
        <v>1.581</v>
      </c>
      <c r="H143" s="1052">
        <v>0.56100000000000005</v>
      </c>
    </row>
    <row r="144" spans="1:8">
      <c r="A144" s="1051" t="s">
        <v>147</v>
      </c>
      <c r="B144" s="741" t="s">
        <v>268</v>
      </c>
      <c r="C144" s="824" t="s">
        <v>1103</v>
      </c>
      <c r="D144" s="1052">
        <v>33.604999999999997</v>
      </c>
      <c r="E144" s="1052">
        <v>56.88</v>
      </c>
      <c r="F144" s="1052">
        <v>63.037999999999997</v>
      </c>
      <c r="G144" s="1052">
        <v>20.632999999999999</v>
      </c>
      <c r="H144" s="1052">
        <v>24.251000000000001</v>
      </c>
    </row>
    <row r="145" spans="1:8">
      <c r="A145" s="1061" t="s">
        <v>1443</v>
      </c>
      <c r="B145" s="1061"/>
      <c r="C145" s="1061"/>
      <c r="D145" s="1061"/>
      <c r="E145" s="1061"/>
      <c r="F145" s="1061"/>
      <c r="G145" s="1061"/>
      <c r="H145" s="1061"/>
    </row>
    <row r="146" spans="1:8">
      <c r="A146" s="1049" t="s">
        <v>249</v>
      </c>
      <c r="B146" s="1062" t="s">
        <v>250</v>
      </c>
      <c r="C146" s="818" t="s">
        <v>1094</v>
      </c>
      <c r="D146" s="1050">
        <v>31.518000000000001</v>
      </c>
      <c r="E146" s="1050">
        <v>37.878</v>
      </c>
      <c r="F146" s="1050">
        <v>44.892000000000003</v>
      </c>
      <c r="G146" s="1050">
        <v>10.101000000000001</v>
      </c>
      <c r="H146" s="1050">
        <v>4.6109999999999998</v>
      </c>
    </row>
    <row r="147" spans="1:8">
      <c r="A147" s="1051" t="s">
        <v>131</v>
      </c>
      <c r="B147" s="735" t="s">
        <v>252</v>
      </c>
      <c r="C147" s="736" t="s">
        <v>1095</v>
      </c>
      <c r="D147" s="1052">
        <v>6.23</v>
      </c>
      <c r="E147" s="1052">
        <v>13.596</v>
      </c>
      <c r="F147" s="1052">
        <v>6.226</v>
      </c>
      <c r="G147" s="1052">
        <v>5.1059999999999999</v>
      </c>
      <c r="H147" s="1052">
        <v>0</v>
      </c>
    </row>
    <row r="148" spans="1:8">
      <c r="A148" s="1051" t="s">
        <v>133</v>
      </c>
      <c r="B148" s="741" t="s">
        <v>254</v>
      </c>
      <c r="C148" s="742" t="s">
        <v>1096</v>
      </c>
      <c r="D148" s="1052">
        <v>14.704000000000001</v>
      </c>
      <c r="E148" s="1052">
        <v>41.16</v>
      </c>
      <c r="F148" s="1052">
        <v>24.943999999999999</v>
      </c>
      <c r="G148" s="1052">
        <v>10.305</v>
      </c>
      <c r="H148" s="1052">
        <v>1.0529999999999999</v>
      </c>
    </row>
    <row r="149" spans="1:8">
      <c r="A149" s="1051" t="s">
        <v>656</v>
      </c>
      <c r="B149" s="741" t="s">
        <v>255</v>
      </c>
      <c r="C149" s="742" t="s">
        <v>1097</v>
      </c>
      <c r="D149" s="1052">
        <v>36.570999999999998</v>
      </c>
      <c r="E149" s="1052">
        <v>25.140999999999998</v>
      </c>
      <c r="F149" s="1052">
        <v>10.582000000000001</v>
      </c>
      <c r="G149" s="1052">
        <v>18.673999999999999</v>
      </c>
      <c r="H149" s="1052">
        <v>0.20200000000000001</v>
      </c>
    </row>
    <row r="150" spans="1:8">
      <c r="A150" s="1051" t="s">
        <v>137</v>
      </c>
      <c r="B150" s="741" t="s">
        <v>257</v>
      </c>
      <c r="C150" s="824" t="s">
        <v>1098</v>
      </c>
      <c r="D150" s="1052">
        <v>14.332000000000001</v>
      </c>
      <c r="E150" s="1052">
        <v>19.058</v>
      </c>
      <c r="F150" s="1052">
        <v>0</v>
      </c>
      <c r="G150" s="1052">
        <v>1.054</v>
      </c>
      <c r="H150" s="1052">
        <v>0</v>
      </c>
    </row>
    <row r="151" spans="1:8">
      <c r="A151" s="1051" t="s">
        <v>139</v>
      </c>
      <c r="B151" s="744" t="s">
        <v>259</v>
      </c>
      <c r="C151" s="825" t="s">
        <v>1099</v>
      </c>
      <c r="D151" s="1052">
        <v>11.475</v>
      </c>
      <c r="E151" s="1052">
        <v>5.6219999999999999</v>
      </c>
      <c r="F151" s="1052">
        <v>32.442999999999998</v>
      </c>
      <c r="G151" s="1052">
        <v>0</v>
      </c>
      <c r="H151" s="1052">
        <v>0</v>
      </c>
    </row>
    <row r="152" spans="1:8">
      <c r="A152" s="1051" t="s">
        <v>141</v>
      </c>
      <c r="B152" s="741" t="s">
        <v>261</v>
      </c>
      <c r="C152" s="824" t="s">
        <v>1100</v>
      </c>
      <c r="D152" s="1052">
        <v>26.312999999999999</v>
      </c>
      <c r="E152" s="1052">
        <v>26.045999999999999</v>
      </c>
      <c r="F152" s="1052">
        <v>25.052</v>
      </c>
      <c r="G152" s="1052">
        <v>1.002</v>
      </c>
      <c r="H152" s="1052">
        <v>9.5519999999999996</v>
      </c>
    </row>
    <row r="153" spans="1:8">
      <c r="A153" s="1051" t="s">
        <v>143</v>
      </c>
      <c r="B153" s="741" t="s">
        <v>263</v>
      </c>
      <c r="C153" s="824" t="s">
        <v>1101</v>
      </c>
      <c r="D153" s="1052">
        <v>64.629000000000005</v>
      </c>
      <c r="E153" s="1052">
        <v>37.720999999999997</v>
      </c>
      <c r="F153" s="1052">
        <v>23.152000000000001</v>
      </c>
      <c r="G153" s="1052">
        <v>32.418999999999997</v>
      </c>
      <c r="H153" s="1052">
        <v>4.234</v>
      </c>
    </row>
    <row r="154" spans="1:8">
      <c r="A154" s="1051" t="s">
        <v>145</v>
      </c>
      <c r="B154" s="741" t="s">
        <v>265</v>
      </c>
      <c r="C154" s="824" t="s">
        <v>1102</v>
      </c>
      <c r="D154" s="1052">
        <v>34.237000000000002</v>
      </c>
      <c r="E154" s="1052">
        <v>42.191000000000003</v>
      </c>
      <c r="F154" s="1052">
        <v>69.817999999999998</v>
      </c>
      <c r="G154" s="1052">
        <v>1.581</v>
      </c>
      <c r="H154" s="1052">
        <v>0.56100000000000005</v>
      </c>
    </row>
    <row r="155" spans="1:8">
      <c r="A155" s="1051" t="s">
        <v>147</v>
      </c>
      <c r="B155" s="741" t="s">
        <v>268</v>
      </c>
      <c r="C155" s="824" t="s">
        <v>1103</v>
      </c>
      <c r="D155" s="1052">
        <v>33.604999999999997</v>
      </c>
      <c r="E155" s="1052">
        <v>56.88</v>
      </c>
      <c r="F155" s="1052">
        <v>63.037999999999997</v>
      </c>
      <c r="G155" s="1052">
        <v>20.632999999999999</v>
      </c>
      <c r="H155" s="1052">
        <v>24.251000000000001</v>
      </c>
    </row>
    <row r="156" spans="1:8">
      <c r="A156" s="1061" t="s">
        <v>1444</v>
      </c>
      <c r="B156" s="1061"/>
      <c r="C156" s="1061"/>
      <c r="D156" s="1061"/>
      <c r="E156" s="1061"/>
      <c r="F156" s="1061"/>
      <c r="G156" s="1061"/>
      <c r="H156" s="1061"/>
    </row>
    <row r="157" spans="1:8">
      <c r="A157" s="1049" t="s">
        <v>129</v>
      </c>
      <c r="B157" s="817" t="s">
        <v>250</v>
      </c>
      <c r="C157" s="818" t="s">
        <v>1094</v>
      </c>
      <c r="D157" s="1050">
        <v>3.1640000000000001</v>
      </c>
      <c r="E157" s="1050">
        <v>3.5539999999999998</v>
      </c>
      <c r="F157" s="1050">
        <v>12.932</v>
      </c>
      <c r="G157" s="1050">
        <v>1.43</v>
      </c>
      <c r="H157" s="1050">
        <v>3.0739999999999998</v>
      </c>
    </row>
    <row r="158" spans="1:8">
      <c r="A158" s="1051" t="s">
        <v>131</v>
      </c>
      <c r="B158" s="735" t="s">
        <v>252</v>
      </c>
      <c r="C158" s="736" t="s">
        <v>1095</v>
      </c>
      <c r="D158" s="1052">
        <v>0.111</v>
      </c>
      <c r="E158" s="1052">
        <v>0.435</v>
      </c>
      <c r="F158" s="1052">
        <v>8.016</v>
      </c>
      <c r="G158" s="1052">
        <v>0.379</v>
      </c>
      <c r="H158" s="1052">
        <v>3.5019999999999998</v>
      </c>
    </row>
    <row r="159" spans="1:8">
      <c r="A159" s="1051" t="s">
        <v>133</v>
      </c>
      <c r="B159" s="741" t="s">
        <v>254</v>
      </c>
      <c r="C159" s="742" t="s">
        <v>1096</v>
      </c>
      <c r="D159" s="1052">
        <v>6.7000000000000004E-2</v>
      </c>
      <c r="E159" s="1052">
        <v>0.65100000000000002</v>
      </c>
      <c r="F159" s="1052">
        <v>0</v>
      </c>
      <c r="G159" s="1052">
        <v>0</v>
      </c>
      <c r="H159" s="1052">
        <v>0.77600000000000002</v>
      </c>
    </row>
    <row r="160" spans="1:8">
      <c r="A160" s="1051" t="s">
        <v>656</v>
      </c>
      <c r="B160" s="741" t="s">
        <v>255</v>
      </c>
      <c r="C160" s="742" t="s">
        <v>1097</v>
      </c>
      <c r="D160" s="1052">
        <v>0.97899999999999998</v>
      </c>
      <c r="E160" s="1052">
        <v>1.419</v>
      </c>
      <c r="F160" s="1052">
        <v>3.6999999999999998E-2</v>
      </c>
      <c r="G160" s="1052">
        <v>0.25900000000000001</v>
      </c>
      <c r="H160" s="1052">
        <v>0.09</v>
      </c>
    </row>
    <row r="161" spans="1:8">
      <c r="A161" s="1051" t="s">
        <v>137</v>
      </c>
      <c r="B161" s="741" t="s">
        <v>257</v>
      </c>
      <c r="C161" s="824" t="s">
        <v>1098</v>
      </c>
      <c r="D161" s="1052">
        <v>0.92800000000000005</v>
      </c>
      <c r="E161" s="1052">
        <v>2.7829999999999999</v>
      </c>
      <c r="F161" s="1052">
        <v>0</v>
      </c>
      <c r="G161" s="1052">
        <v>0</v>
      </c>
      <c r="H161" s="1052">
        <v>0</v>
      </c>
    </row>
    <row r="162" spans="1:8">
      <c r="A162" s="1051" t="s">
        <v>139</v>
      </c>
      <c r="B162" s="744" t="s">
        <v>259</v>
      </c>
      <c r="C162" s="825" t="s">
        <v>1099</v>
      </c>
      <c r="D162" s="1052">
        <v>4.9000000000000002E-2</v>
      </c>
      <c r="E162" s="1052">
        <v>0.01</v>
      </c>
      <c r="F162" s="1052">
        <v>11.858000000000001</v>
      </c>
      <c r="G162" s="1052">
        <v>0</v>
      </c>
      <c r="H162" s="1052">
        <v>0</v>
      </c>
    </row>
    <row r="163" spans="1:8">
      <c r="A163" s="1051" t="s">
        <v>141</v>
      </c>
      <c r="B163" s="741" t="s">
        <v>261</v>
      </c>
      <c r="C163" s="824" t="s">
        <v>1100</v>
      </c>
      <c r="D163" s="1052">
        <v>36.813000000000002</v>
      </c>
      <c r="E163" s="1052">
        <v>1.716</v>
      </c>
      <c r="F163" s="1052">
        <v>27.606999999999999</v>
      </c>
      <c r="G163" s="1052">
        <v>2.8290000000000002</v>
      </c>
      <c r="H163" s="1052">
        <v>11.32</v>
      </c>
    </row>
    <row r="164" spans="1:8">
      <c r="A164" s="1051" t="s">
        <v>143</v>
      </c>
      <c r="B164" s="741" t="s">
        <v>263</v>
      </c>
      <c r="C164" s="824" t="s">
        <v>1101</v>
      </c>
      <c r="D164" s="1052">
        <v>3.008</v>
      </c>
      <c r="E164" s="1052">
        <v>13.606999999999999</v>
      </c>
      <c r="F164" s="1052">
        <v>34.325000000000003</v>
      </c>
      <c r="G164" s="1052">
        <v>5.5220000000000002</v>
      </c>
      <c r="H164" s="1052">
        <v>8.8049999999999997</v>
      </c>
    </row>
    <row r="165" spans="1:8">
      <c r="A165" s="1061">
        <v>2017</v>
      </c>
      <c r="B165" s="1061"/>
      <c r="C165" s="1061"/>
      <c r="D165" s="1061"/>
      <c r="E165" s="1061"/>
      <c r="F165" s="1061"/>
      <c r="G165" s="1061"/>
      <c r="H165" s="1061"/>
    </row>
    <row r="166" spans="1:8">
      <c r="A166" s="1049" t="s">
        <v>129</v>
      </c>
      <c r="B166" s="817" t="s">
        <v>250</v>
      </c>
      <c r="C166" s="818" t="s">
        <v>1094</v>
      </c>
      <c r="D166" s="1050">
        <v>14.654</v>
      </c>
      <c r="E166" s="1050">
        <v>16.276</v>
      </c>
      <c r="F166" s="1050">
        <v>25.677</v>
      </c>
      <c r="G166" s="1050">
        <v>4.2709999999999999</v>
      </c>
      <c r="H166" s="1050">
        <v>3.706</v>
      </c>
    </row>
    <row r="167" spans="1:8">
      <c r="A167" s="1051" t="s">
        <v>131</v>
      </c>
      <c r="B167" s="735" t="s">
        <v>252</v>
      </c>
      <c r="C167" s="736" t="s">
        <v>1095</v>
      </c>
      <c r="D167" s="1052">
        <v>2.028</v>
      </c>
      <c r="E167" s="1052">
        <v>3.427</v>
      </c>
      <c r="F167" s="1052">
        <v>7.0220000000000002</v>
      </c>
      <c r="G167" s="1052">
        <v>2.02</v>
      </c>
      <c r="H167" s="1052">
        <v>2.3759999999999999</v>
      </c>
    </row>
    <row r="168" spans="1:8">
      <c r="A168" s="1051" t="s">
        <v>133</v>
      </c>
      <c r="B168" s="741" t="s">
        <v>254</v>
      </c>
      <c r="C168" s="742" t="s">
        <v>1096</v>
      </c>
      <c r="D168" s="1052">
        <v>4.165</v>
      </c>
      <c r="E168" s="1052">
        <v>11.872</v>
      </c>
      <c r="F168" s="1052">
        <v>6.9729999999999999</v>
      </c>
      <c r="G168" s="1052">
        <v>0.18099999999999999</v>
      </c>
      <c r="H168" s="1052">
        <v>0.85099999999999998</v>
      </c>
    </row>
    <row r="169" spans="1:8">
      <c r="A169" s="1051" t="s">
        <v>656</v>
      </c>
      <c r="B169" s="741" t="s">
        <v>255</v>
      </c>
      <c r="C169" s="742" t="s">
        <v>1097</v>
      </c>
      <c r="D169" s="1052">
        <v>12.183999999999999</v>
      </c>
      <c r="E169" s="1052">
        <v>8.9619999999999997</v>
      </c>
      <c r="F169" s="1052">
        <v>3.3439999999999999</v>
      </c>
      <c r="G169" s="1052">
        <v>6.0250000000000004</v>
      </c>
      <c r="H169" s="1052">
        <v>0.11600000000000001</v>
      </c>
    </row>
    <row r="170" spans="1:8">
      <c r="A170" s="1051" t="s">
        <v>137</v>
      </c>
      <c r="B170" s="741" t="s">
        <v>257</v>
      </c>
      <c r="C170" s="824" t="s">
        <v>1098</v>
      </c>
      <c r="D170" s="1052">
        <v>3.6930000000000001</v>
      </c>
      <c r="E170" s="1052">
        <v>6.17</v>
      </c>
      <c r="F170" s="1052">
        <v>0</v>
      </c>
      <c r="G170" s="1052">
        <v>0.218</v>
      </c>
      <c r="H170" s="1052">
        <v>0</v>
      </c>
    </row>
    <row r="171" spans="1:8">
      <c r="A171" s="1051" t="s">
        <v>139</v>
      </c>
      <c r="B171" s="744" t="s">
        <v>259</v>
      </c>
      <c r="C171" s="825" t="s">
        <v>1099</v>
      </c>
      <c r="D171" s="1052">
        <v>0.96399999999999997</v>
      </c>
      <c r="E171" s="1052">
        <v>0.46</v>
      </c>
      <c r="F171" s="1052">
        <v>16.684000000000001</v>
      </c>
      <c r="G171" s="1052">
        <v>0</v>
      </c>
      <c r="H171" s="1052">
        <v>0</v>
      </c>
    </row>
    <row r="172" spans="1:8">
      <c r="A172" s="1051" t="s">
        <v>141</v>
      </c>
      <c r="B172" s="741" t="s">
        <v>261</v>
      </c>
      <c r="C172" s="824" t="s">
        <v>1100</v>
      </c>
      <c r="D172" s="1052">
        <v>34.293999999999997</v>
      </c>
      <c r="E172" s="1052">
        <v>6.8390000000000004</v>
      </c>
      <c r="F172" s="1052">
        <v>26.68</v>
      </c>
      <c r="G172" s="1052">
        <v>1.57</v>
      </c>
      <c r="H172" s="1052">
        <v>11.956</v>
      </c>
    </row>
    <row r="173" spans="1:8">
      <c r="A173" s="1051" t="s">
        <v>143</v>
      </c>
      <c r="B173" s="741" t="s">
        <v>263</v>
      </c>
      <c r="C173" s="824" t="s">
        <v>1101</v>
      </c>
      <c r="D173" s="1052">
        <v>17.908999999999999</v>
      </c>
      <c r="E173" s="1052">
        <v>19.199000000000002</v>
      </c>
      <c r="F173" s="1052">
        <v>31.864000000000001</v>
      </c>
      <c r="G173" s="1052">
        <v>11.701000000000001</v>
      </c>
      <c r="H173" s="1052">
        <v>7.9530000000000003</v>
      </c>
    </row>
    <row r="174" spans="1:8">
      <c r="A174" s="1051" t="s">
        <v>145</v>
      </c>
      <c r="B174" s="741" t="s">
        <v>265</v>
      </c>
      <c r="C174" s="824" t="s">
        <v>1102</v>
      </c>
      <c r="D174" s="1052">
        <v>36.784999999999997</v>
      </c>
      <c r="E174" s="1052">
        <v>39.201000000000001</v>
      </c>
      <c r="F174" s="1052">
        <v>67.81</v>
      </c>
      <c r="G174" s="1052">
        <v>1.504</v>
      </c>
      <c r="H174" s="1052">
        <v>0.52200000000000002</v>
      </c>
    </row>
    <row r="175" spans="1:8">
      <c r="A175" s="1051" t="s">
        <v>147</v>
      </c>
      <c r="B175" s="741" t="s">
        <v>268</v>
      </c>
      <c r="C175" s="824" t="s">
        <v>1103</v>
      </c>
      <c r="D175" s="1052">
        <v>33.595999999999997</v>
      </c>
      <c r="E175" s="1052">
        <v>56.948999999999998</v>
      </c>
      <c r="F175" s="1052">
        <v>63.042000000000002</v>
      </c>
      <c r="G175" s="1052">
        <v>20.632999999999999</v>
      </c>
      <c r="H175" s="1052">
        <v>24.256</v>
      </c>
    </row>
    <row r="176" spans="1:8">
      <c r="A176" s="1061" t="s">
        <v>1443</v>
      </c>
      <c r="B176" s="1061"/>
      <c r="C176" s="1061"/>
      <c r="D176" s="1061"/>
      <c r="E176" s="1061"/>
      <c r="F176" s="1061"/>
      <c r="G176" s="1061"/>
      <c r="H176" s="1061"/>
    </row>
    <row r="177" spans="1:8">
      <c r="A177" s="1049" t="s">
        <v>249</v>
      </c>
      <c r="B177" s="1062" t="s">
        <v>250</v>
      </c>
      <c r="C177" s="818" t="s">
        <v>1094</v>
      </c>
      <c r="D177" s="1050">
        <v>33.429000000000002</v>
      </c>
      <c r="E177" s="1050">
        <v>36.866</v>
      </c>
      <c r="F177" s="1050">
        <v>44.969000000000001</v>
      </c>
      <c r="G177" s="1050">
        <v>8.9629999999999992</v>
      </c>
      <c r="H177" s="1050">
        <v>4.5940000000000003</v>
      </c>
    </row>
    <row r="178" spans="1:8">
      <c r="A178" s="1051" t="s">
        <v>131</v>
      </c>
      <c r="B178" s="735" t="s">
        <v>252</v>
      </c>
      <c r="C178" s="736" t="s">
        <v>1095</v>
      </c>
      <c r="D178" s="1052">
        <v>6.141</v>
      </c>
      <c r="E178" s="1052">
        <v>9.6110000000000007</v>
      </c>
      <c r="F178" s="1052">
        <v>5.0330000000000004</v>
      </c>
      <c r="G178" s="1052">
        <v>5.266</v>
      </c>
      <c r="H178" s="1052">
        <v>2.3E-2</v>
      </c>
    </row>
    <row r="179" spans="1:8">
      <c r="A179" s="1051" t="s">
        <v>133</v>
      </c>
      <c r="B179" s="741" t="s">
        <v>254</v>
      </c>
      <c r="C179" s="742" t="s">
        <v>1096</v>
      </c>
      <c r="D179" s="1052">
        <v>14.664999999999999</v>
      </c>
      <c r="E179" s="1052">
        <v>40.634999999999998</v>
      </c>
      <c r="F179" s="1052">
        <v>24.835000000000001</v>
      </c>
      <c r="G179" s="1052">
        <v>0.64400000000000002</v>
      </c>
      <c r="H179" s="1052">
        <v>1.0489999999999999</v>
      </c>
    </row>
    <row r="180" spans="1:8">
      <c r="A180" s="1051" t="s">
        <v>656</v>
      </c>
      <c r="B180" s="741" t="s">
        <v>255</v>
      </c>
      <c r="C180" s="742" t="s">
        <v>1097</v>
      </c>
      <c r="D180" s="1052">
        <v>41.350999999999999</v>
      </c>
      <c r="E180" s="1052">
        <v>28.420999999999999</v>
      </c>
      <c r="F180" s="1052">
        <v>11.951000000000001</v>
      </c>
      <c r="G180" s="1052">
        <v>21.02</v>
      </c>
      <c r="H180" s="1052">
        <v>0.22800000000000001</v>
      </c>
    </row>
    <row r="181" spans="1:8">
      <c r="A181" s="1051" t="s">
        <v>137</v>
      </c>
      <c r="B181" s="741" t="s">
        <v>257</v>
      </c>
      <c r="C181" s="824" t="s">
        <v>1098</v>
      </c>
      <c r="D181" s="1052">
        <v>14.311</v>
      </c>
      <c r="E181" s="1052">
        <v>19.048999999999999</v>
      </c>
      <c r="F181" s="1052">
        <v>0</v>
      </c>
      <c r="G181" s="1052">
        <v>1.054</v>
      </c>
      <c r="H181" s="1052">
        <v>0</v>
      </c>
    </row>
    <row r="182" spans="1:8">
      <c r="A182" s="1051" t="s">
        <v>139</v>
      </c>
      <c r="B182" s="744" t="s">
        <v>259</v>
      </c>
      <c r="C182" s="825" t="s">
        <v>1099</v>
      </c>
      <c r="D182" s="1052">
        <v>11.346</v>
      </c>
      <c r="E182" s="1052">
        <v>5.5590000000000002</v>
      </c>
      <c r="F182" s="1052">
        <v>32.078000000000003</v>
      </c>
      <c r="G182" s="1052">
        <v>0</v>
      </c>
      <c r="H182" s="1052">
        <v>0</v>
      </c>
    </row>
    <row r="183" spans="1:8">
      <c r="A183" s="1051" t="s">
        <v>141</v>
      </c>
      <c r="B183" s="741" t="s">
        <v>261</v>
      </c>
      <c r="C183" s="824" t="s">
        <v>1100</v>
      </c>
      <c r="D183" s="1052">
        <v>26.327999999999999</v>
      </c>
      <c r="E183" s="1052">
        <v>26.073</v>
      </c>
      <c r="F183" s="1052">
        <v>24.856000000000002</v>
      </c>
      <c r="G183" s="1052">
        <v>1.2949999999999999</v>
      </c>
      <c r="H183" s="1052">
        <v>9.5549999999999997</v>
      </c>
    </row>
    <row r="184" spans="1:8">
      <c r="A184" s="1051" t="s">
        <v>143</v>
      </c>
      <c r="B184" s="741" t="s">
        <v>263</v>
      </c>
      <c r="C184" s="824" t="s">
        <v>1101</v>
      </c>
      <c r="D184" s="1052">
        <v>70.316999999999993</v>
      </c>
      <c r="E184" s="1052">
        <v>38.29</v>
      </c>
      <c r="F184" s="1052">
        <v>23.588999999999999</v>
      </c>
      <c r="G184" s="1052">
        <v>33.002000000000002</v>
      </c>
      <c r="H184" s="1052">
        <v>4.2430000000000003</v>
      </c>
    </row>
    <row r="185" spans="1:8">
      <c r="A185" s="1051" t="s">
        <v>145</v>
      </c>
      <c r="B185" s="741" t="s">
        <v>265</v>
      </c>
      <c r="C185" s="824" t="s">
        <v>1102</v>
      </c>
      <c r="D185" s="1052">
        <v>36.784999999999997</v>
      </c>
      <c r="E185" s="1052">
        <v>39.201000000000001</v>
      </c>
      <c r="F185" s="1052">
        <v>67.81</v>
      </c>
      <c r="G185" s="1052">
        <v>1.504</v>
      </c>
      <c r="H185" s="1052">
        <v>0.52200000000000002</v>
      </c>
    </row>
    <row r="186" spans="1:8">
      <c r="A186" s="1051" t="s">
        <v>147</v>
      </c>
      <c r="B186" s="741" t="s">
        <v>268</v>
      </c>
      <c r="C186" s="824" t="s">
        <v>1103</v>
      </c>
      <c r="D186" s="1052">
        <v>33.595999999999997</v>
      </c>
      <c r="E186" s="1052">
        <v>56.948999999999998</v>
      </c>
      <c r="F186" s="1052">
        <v>63.042000000000002</v>
      </c>
      <c r="G186" s="1052">
        <v>20.632999999999999</v>
      </c>
      <c r="H186" s="1052">
        <v>24.256</v>
      </c>
    </row>
    <row r="187" spans="1:8">
      <c r="A187" s="1061" t="s">
        <v>1444</v>
      </c>
      <c r="B187" s="1061"/>
      <c r="C187" s="1061"/>
      <c r="D187" s="1061"/>
      <c r="E187" s="1061"/>
      <c r="F187" s="1061"/>
      <c r="G187" s="1061"/>
      <c r="H187" s="1061"/>
    </row>
    <row r="188" spans="1:8">
      <c r="A188" s="1051"/>
      <c r="B188" s="1051"/>
      <c r="C188" s="1051"/>
      <c r="D188" s="1075"/>
      <c r="E188" s="1075"/>
      <c r="F188" s="1075"/>
      <c r="G188" s="1075"/>
      <c r="H188" s="1075"/>
    </row>
    <row r="189" spans="1:8">
      <c r="A189" s="1049" t="s">
        <v>129</v>
      </c>
      <c r="B189" s="817" t="s">
        <v>250</v>
      </c>
      <c r="C189" s="818" t="s">
        <v>1094</v>
      </c>
      <c r="D189" s="1050">
        <v>3.0840000000000001</v>
      </c>
      <c r="E189" s="1050">
        <v>3.5880000000000001</v>
      </c>
      <c r="F189" s="1050">
        <v>13.789</v>
      </c>
      <c r="G189" s="1050">
        <v>1.379</v>
      </c>
      <c r="H189" s="1050">
        <v>3.1589999999999998</v>
      </c>
    </row>
    <row r="190" spans="1:8">
      <c r="A190" s="1051" t="s">
        <v>131</v>
      </c>
      <c r="B190" s="735" t="s">
        <v>252</v>
      </c>
      <c r="C190" s="736" t="s">
        <v>1095</v>
      </c>
      <c r="D190" s="1052">
        <v>0.11</v>
      </c>
      <c r="E190" s="1052">
        <v>0.54300000000000004</v>
      </c>
      <c r="F190" s="1052">
        <v>7.95</v>
      </c>
      <c r="G190" s="1052">
        <v>0.50600000000000001</v>
      </c>
      <c r="H190" s="1052">
        <v>3.4729999999999999</v>
      </c>
    </row>
    <row r="191" spans="1:8">
      <c r="A191" s="1051" t="s">
        <v>133</v>
      </c>
      <c r="B191" s="741" t="s">
        <v>254</v>
      </c>
      <c r="C191" s="742" t="s">
        <v>1096</v>
      </c>
      <c r="D191" s="1052">
        <v>6.6000000000000003E-2</v>
      </c>
      <c r="E191" s="1052">
        <v>0.64300000000000002</v>
      </c>
      <c r="F191" s="1052">
        <v>0</v>
      </c>
      <c r="G191" s="1052">
        <v>0</v>
      </c>
      <c r="H191" s="1052">
        <v>0.77300000000000002</v>
      </c>
    </row>
    <row r="192" spans="1:8">
      <c r="A192" s="1051" t="s">
        <v>656</v>
      </c>
      <c r="B192" s="741" t="s">
        <v>255</v>
      </c>
      <c r="C192" s="742" t="s">
        <v>1097</v>
      </c>
      <c r="D192" s="1052">
        <v>0.97499999999999998</v>
      </c>
      <c r="E192" s="1052">
        <v>1.484</v>
      </c>
      <c r="F192" s="1052">
        <v>3.6999999999999998E-2</v>
      </c>
      <c r="G192" s="1052">
        <v>0.26200000000000001</v>
      </c>
      <c r="H192" s="1052">
        <v>7.2999999999999995E-2</v>
      </c>
    </row>
    <row r="193" spans="1:8">
      <c r="A193" s="1051" t="s">
        <v>137</v>
      </c>
      <c r="B193" s="741" t="s">
        <v>257</v>
      </c>
      <c r="C193" s="824" t="s">
        <v>1098</v>
      </c>
      <c r="D193" s="1052">
        <v>0.92400000000000004</v>
      </c>
      <c r="E193" s="1052">
        <v>2.8109999999999999</v>
      </c>
      <c r="F193" s="1052">
        <v>0</v>
      </c>
      <c r="G193" s="1052">
        <v>0</v>
      </c>
      <c r="H193" s="1052">
        <v>0</v>
      </c>
    </row>
    <row r="194" spans="1:8">
      <c r="A194" s="1051" t="s">
        <v>139</v>
      </c>
      <c r="B194" s="744" t="s">
        <v>259</v>
      </c>
      <c r="C194" s="825" t="s">
        <v>1099</v>
      </c>
      <c r="D194" s="1052">
        <v>4.7E-2</v>
      </c>
      <c r="E194" s="1052">
        <v>8.9999999999999993E-3</v>
      </c>
      <c r="F194" s="1052">
        <v>15.324999999999999</v>
      </c>
      <c r="G194" s="1052">
        <v>0</v>
      </c>
      <c r="H194" s="1052">
        <v>0</v>
      </c>
    </row>
    <row r="195" spans="1:8">
      <c r="A195" s="1051" t="s">
        <v>141</v>
      </c>
      <c r="B195" s="741" t="s">
        <v>261</v>
      </c>
      <c r="C195" s="824" t="s">
        <v>1100</v>
      </c>
      <c r="D195" s="1052">
        <v>36.319000000000003</v>
      </c>
      <c r="E195" s="1052">
        <v>1.9490000000000001</v>
      </c>
      <c r="F195" s="1052">
        <v>27.143000000000001</v>
      </c>
      <c r="G195" s="1052">
        <v>1.64</v>
      </c>
      <c r="H195" s="1052">
        <v>12.567</v>
      </c>
    </row>
    <row r="196" spans="1:8">
      <c r="A196" s="1051" t="s">
        <v>143</v>
      </c>
      <c r="B196" s="741" t="s">
        <v>263</v>
      </c>
      <c r="C196" s="824" t="s">
        <v>1101</v>
      </c>
      <c r="D196" s="1052">
        <v>2.9830000000000001</v>
      </c>
      <c r="E196" s="1052">
        <v>13.760999999999999</v>
      </c>
      <c r="F196" s="1052">
        <v>34.220999999999997</v>
      </c>
      <c r="G196" s="1052">
        <v>5.6349999999999998</v>
      </c>
      <c r="H196" s="1052">
        <v>9.0090000000000003</v>
      </c>
    </row>
    <row r="197" spans="1:8">
      <c r="A197" s="1061">
        <v>2018</v>
      </c>
      <c r="B197" s="1061"/>
      <c r="C197" s="1061"/>
      <c r="D197" s="1061"/>
      <c r="E197" s="1061"/>
      <c r="F197" s="1061"/>
      <c r="G197" s="1061"/>
      <c r="H197" s="1061"/>
    </row>
    <row r="198" spans="1:8">
      <c r="A198" s="1049" t="s">
        <v>129</v>
      </c>
      <c r="B198" s="817" t="s">
        <v>250</v>
      </c>
      <c r="C198" s="818" t="s">
        <v>1094</v>
      </c>
      <c r="D198" s="1050">
        <v>13.555999999999999</v>
      </c>
      <c r="E198" s="1050">
        <v>14.951000000000001</v>
      </c>
      <c r="F198" s="1050">
        <v>24.664999999999999</v>
      </c>
      <c r="G198" s="1050">
        <v>4.3940000000000001</v>
      </c>
      <c r="H198" s="1050">
        <v>3.8530000000000002</v>
      </c>
    </row>
    <row r="199" spans="1:8">
      <c r="A199" s="1051" t="s">
        <v>131</v>
      </c>
      <c r="B199" s="735" t="s">
        <v>252</v>
      </c>
      <c r="C199" s="736" t="s">
        <v>1095</v>
      </c>
      <c r="D199" s="1052">
        <v>1.6020000000000001</v>
      </c>
      <c r="E199" s="1052">
        <v>3.36</v>
      </c>
      <c r="F199" s="1052">
        <v>6.944</v>
      </c>
      <c r="G199" s="1052">
        <v>2.1930000000000001</v>
      </c>
      <c r="H199" s="1052">
        <v>2.3420000000000001</v>
      </c>
    </row>
    <row r="200" spans="1:8">
      <c r="A200" s="1051" t="s">
        <v>133</v>
      </c>
      <c r="B200" s="741" t="s">
        <v>254</v>
      </c>
      <c r="C200" s="742" t="s">
        <v>1096</v>
      </c>
      <c r="D200" s="1052">
        <v>1.4370000000000001</v>
      </c>
      <c r="E200" s="1052">
        <v>3.94</v>
      </c>
      <c r="F200" s="1052">
        <v>0.77500000000000002</v>
      </c>
      <c r="G200" s="1052">
        <v>0.16700000000000001</v>
      </c>
      <c r="H200" s="1052">
        <v>0.84699999999999998</v>
      </c>
    </row>
    <row r="201" spans="1:8">
      <c r="A201" s="1051" t="s">
        <v>656</v>
      </c>
      <c r="B201" s="741" t="s">
        <v>255</v>
      </c>
      <c r="C201" s="742" t="s">
        <v>1097</v>
      </c>
      <c r="D201" s="1052">
        <v>12.132</v>
      </c>
      <c r="E201" s="1052">
        <v>8.9329999999999998</v>
      </c>
      <c r="F201" s="1052">
        <v>3.319</v>
      </c>
      <c r="G201" s="1052">
        <v>6.9379999999999997</v>
      </c>
      <c r="H201" s="1052">
        <v>0.114</v>
      </c>
    </row>
    <row r="202" spans="1:8">
      <c r="A202" s="1051" t="s">
        <v>137</v>
      </c>
      <c r="B202" s="741" t="s">
        <v>257</v>
      </c>
      <c r="C202" s="824" t="s">
        <v>1098</v>
      </c>
      <c r="D202" s="1052">
        <v>3.694</v>
      </c>
      <c r="E202" s="1052">
        <v>6.1639999999999997</v>
      </c>
      <c r="F202" s="1052">
        <v>0</v>
      </c>
      <c r="G202" s="1052">
        <v>0.23300000000000001</v>
      </c>
      <c r="H202" s="1052">
        <v>0</v>
      </c>
    </row>
    <row r="203" spans="1:8">
      <c r="A203" s="1051" t="s">
        <v>139</v>
      </c>
      <c r="B203" s="744" t="s">
        <v>259</v>
      </c>
      <c r="C203" s="825" t="s">
        <v>1099</v>
      </c>
      <c r="D203" s="1052">
        <v>0.35</v>
      </c>
      <c r="E203" s="1052">
        <v>0.45300000000000001</v>
      </c>
      <c r="F203" s="1052">
        <v>16.434000000000001</v>
      </c>
      <c r="G203" s="1052">
        <v>0</v>
      </c>
      <c r="H203" s="1052">
        <v>0</v>
      </c>
    </row>
    <row r="204" spans="1:8">
      <c r="A204" s="1051" t="s">
        <v>141</v>
      </c>
      <c r="B204" s="741" t="s">
        <v>261</v>
      </c>
      <c r="C204" s="824" t="s">
        <v>1100</v>
      </c>
      <c r="D204" s="1052">
        <v>33.997999999999998</v>
      </c>
      <c r="E204" s="1052">
        <v>6.8579999999999997</v>
      </c>
      <c r="F204" s="1052">
        <v>26.356999999999999</v>
      </c>
      <c r="G204" s="1052">
        <v>1.7370000000000001</v>
      </c>
      <c r="H204" s="1052">
        <v>14.714</v>
      </c>
    </row>
    <row r="205" spans="1:8">
      <c r="A205" s="1051" t="s">
        <v>143</v>
      </c>
      <c r="B205" s="741" t="s">
        <v>263</v>
      </c>
      <c r="C205" s="824" t="s">
        <v>1101</v>
      </c>
      <c r="D205" s="1052">
        <v>12.667</v>
      </c>
      <c r="E205" s="1052">
        <v>19.14</v>
      </c>
      <c r="F205" s="1052">
        <v>31.206</v>
      </c>
      <c r="G205" s="1052">
        <v>11.61</v>
      </c>
      <c r="H205" s="1052">
        <v>7.891</v>
      </c>
    </row>
    <row r="206" spans="1:8">
      <c r="A206" s="1051" t="s">
        <v>145</v>
      </c>
      <c r="B206" s="741" t="s">
        <v>265</v>
      </c>
      <c r="C206" s="824" t="s">
        <v>1102</v>
      </c>
      <c r="D206" s="1052">
        <v>38.680999999999997</v>
      </c>
      <c r="E206" s="1052">
        <v>37.704000000000001</v>
      </c>
      <c r="F206" s="1052">
        <v>67.344999999999999</v>
      </c>
      <c r="G206" s="1052">
        <v>1.51</v>
      </c>
      <c r="H206" s="1052">
        <v>0.51</v>
      </c>
    </row>
    <row r="207" spans="1:8">
      <c r="A207" s="1051" t="s">
        <v>147</v>
      </c>
      <c r="B207" s="741" t="s">
        <v>268</v>
      </c>
      <c r="C207" s="824" t="s">
        <v>1103</v>
      </c>
      <c r="D207" s="1052">
        <v>33.545000000000002</v>
      </c>
      <c r="E207" s="1052">
        <v>57.628</v>
      </c>
      <c r="F207" s="1052">
        <v>63.429000000000002</v>
      </c>
      <c r="G207" s="1052">
        <v>20.645</v>
      </c>
      <c r="H207" s="1052">
        <v>24.280999999999999</v>
      </c>
    </row>
    <row r="208" spans="1:8">
      <c r="A208" s="1061" t="s">
        <v>1443</v>
      </c>
      <c r="B208" s="1061"/>
      <c r="C208" s="1061"/>
      <c r="D208" s="1061"/>
      <c r="E208" s="1061"/>
      <c r="F208" s="1061"/>
      <c r="G208" s="1061"/>
      <c r="H208" s="1061"/>
    </row>
    <row r="209" spans="1:8">
      <c r="A209" s="1049" t="s">
        <v>249</v>
      </c>
      <c r="B209" s="1062" t="s">
        <v>250</v>
      </c>
      <c r="C209" s="818" t="s">
        <v>1094</v>
      </c>
      <c r="D209" s="1050">
        <v>30.398</v>
      </c>
      <c r="E209" s="1050">
        <v>33.369</v>
      </c>
      <c r="F209" s="1050">
        <v>42.518000000000001</v>
      </c>
      <c r="G209" s="1050">
        <v>8.9719999999999995</v>
      </c>
      <c r="H209" s="1050">
        <v>4.6479999999999997</v>
      </c>
    </row>
    <row r="210" spans="1:8">
      <c r="A210" s="1051" t="s">
        <v>131</v>
      </c>
      <c r="B210" s="735" t="s">
        <v>252</v>
      </c>
      <c r="C210" s="736" t="s">
        <v>1095</v>
      </c>
      <c r="D210" s="1052">
        <v>4.7850000000000001</v>
      </c>
      <c r="E210" s="1052">
        <v>9.17</v>
      </c>
      <c r="F210" s="1052">
        <v>4.9589999999999996</v>
      </c>
      <c r="G210" s="1052">
        <v>5.6539999999999999</v>
      </c>
      <c r="H210" s="1052">
        <v>0</v>
      </c>
    </row>
    <row r="211" spans="1:8">
      <c r="A211" s="1051" t="s">
        <v>133</v>
      </c>
      <c r="B211" s="741" t="s">
        <v>254</v>
      </c>
      <c r="C211" s="742" t="s">
        <v>1096</v>
      </c>
      <c r="D211" s="1052">
        <v>4.899</v>
      </c>
      <c r="E211" s="1052">
        <v>13.891999999999999</v>
      </c>
      <c r="F211" s="1052">
        <v>2.7309999999999999</v>
      </c>
      <c r="G211" s="1052">
        <v>0.59</v>
      </c>
      <c r="H211" s="1052">
        <v>1.036</v>
      </c>
    </row>
    <row r="212" spans="1:8">
      <c r="A212" s="1051" t="s">
        <v>656</v>
      </c>
      <c r="B212" s="741" t="s">
        <v>255</v>
      </c>
      <c r="C212" s="742" t="s">
        <v>1097</v>
      </c>
      <c r="D212" s="1052">
        <v>41.357999999999997</v>
      </c>
      <c r="E212" s="1052">
        <v>28.469000000000001</v>
      </c>
      <c r="F212" s="1052">
        <v>11.913</v>
      </c>
      <c r="G212" s="1052">
        <v>21.093</v>
      </c>
      <c r="H212" s="1052">
        <v>0.22500000000000001</v>
      </c>
    </row>
    <row r="213" spans="1:8">
      <c r="A213" s="1051" t="s">
        <v>137</v>
      </c>
      <c r="B213" s="741" t="s">
        <v>257</v>
      </c>
      <c r="C213" s="824" t="s">
        <v>1098</v>
      </c>
      <c r="D213" s="1052">
        <v>14.362</v>
      </c>
      <c r="E213" s="1052">
        <v>19.106000000000002</v>
      </c>
      <c r="F213" s="1052">
        <v>0</v>
      </c>
      <c r="G213" s="1052">
        <v>1.129</v>
      </c>
      <c r="H213" s="1052">
        <v>0</v>
      </c>
    </row>
    <row r="214" spans="1:8">
      <c r="A214" s="1051" t="s">
        <v>139</v>
      </c>
      <c r="B214" s="744" t="s">
        <v>259</v>
      </c>
      <c r="C214" s="825" t="s">
        <v>1099</v>
      </c>
      <c r="D214" s="1052">
        <v>3.766</v>
      </c>
      <c r="E214" s="1052">
        <v>5.4729999999999999</v>
      </c>
      <c r="F214" s="1052">
        <v>31.585000000000001</v>
      </c>
      <c r="G214" s="1052">
        <v>0</v>
      </c>
      <c r="H214" s="1052">
        <v>0</v>
      </c>
    </row>
    <row r="215" spans="1:8">
      <c r="A215" s="1051" t="s">
        <v>141</v>
      </c>
      <c r="B215" s="741" t="s">
        <v>261</v>
      </c>
      <c r="C215" s="824" t="s">
        <v>1100</v>
      </c>
      <c r="D215" s="1052">
        <v>26.12</v>
      </c>
      <c r="E215" s="1052">
        <v>25.867999999999999</v>
      </c>
      <c r="F215" s="1052">
        <v>24.588999999999999</v>
      </c>
      <c r="G215" s="1052">
        <v>1.3460000000000001</v>
      </c>
      <c r="H215" s="1052">
        <v>9.4649999999999999</v>
      </c>
    </row>
    <row r="216" spans="1:8">
      <c r="A216" s="1051" t="s">
        <v>143</v>
      </c>
      <c r="B216" s="741" t="s">
        <v>263</v>
      </c>
      <c r="C216" s="824" t="s">
        <v>1101</v>
      </c>
      <c r="D216" s="1052">
        <v>46.959000000000003</v>
      </c>
      <c r="E216" s="1052">
        <v>38.311</v>
      </c>
      <c r="F216" s="1052">
        <v>23.693000000000001</v>
      </c>
      <c r="G216" s="1052">
        <v>33.012999999999998</v>
      </c>
      <c r="H216" s="1052">
        <v>4.2610000000000001</v>
      </c>
    </row>
    <row r="217" spans="1:8">
      <c r="A217" s="1051" t="s">
        <v>145</v>
      </c>
      <c r="B217" s="741" t="s">
        <v>265</v>
      </c>
      <c r="C217" s="824" t="s">
        <v>1102</v>
      </c>
      <c r="D217" s="1052">
        <v>38.680999999999997</v>
      </c>
      <c r="E217" s="1052">
        <v>37.704000000000001</v>
      </c>
      <c r="F217" s="1052">
        <v>67.344999999999999</v>
      </c>
      <c r="G217" s="1052">
        <v>1.51</v>
      </c>
      <c r="H217" s="1052">
        <v>0.51</v>
      </c>
    </row>
    <row r="218" spans="1:8">
      <c r="A218" s="1051" t="s">
        <v>147</v>
      </c>
      <c r="B218" s="741" t="s">
        <v>268</v>
      </c>
      <c r="C218" s="824" t="s">
        <v>1103</v>
      </c>
      <c r="D218" s="1052">
        <v>33.545000000000002</v>
      </c>
      <c r="E218" s="1052">
        <v>57.628</v>
      </c>
      <c r="F218" s="1052">
        <v>63.429000000000002</v>
      </c>
      <c r="G218" s="1052">
        <v>20.645</v>
      </c>
      <c r="H218" s="1052">
        <v>24.280999999999999</v>
      </c>
    </row>
    <row r="219" spans="1:8">
      <c r="A219" s="1061" t="s">
        <v>1444</v>
      </c>
      <c r="B219" s="1061"/>
      <c r="C219" s="1061"/>
      <c r="D219" s="1061"/>
      <c r="E219" s="1061"/>
      <c r="F219" s="1061"/>
      <c r="G219" s="1061"/>
      <c r="H219" s="1061"/>
    </row>
    <row r="220" spans="1:8">
      <c r="A220" s="1049" t="s">
        <v>129</v>
      </c>
      <c r="B220" s="817" t="s">
        <v>250</v>
      </c>
      <c r="C220" s="818" t="s">
        <v>1094</v>
      </c>
      <c r="D220" s="1050">
        <v>3.081</v>
      </c>
      <c r="E220" s="1050">
        <v>3.4950000000000001</v>
      </c>
      <c r="F220" s="1050">
        <v>13.56</v>
      </c>
      <c r="G220" s="1050">
        <v>1.546</v>
      </c>
      <c r="H220" s="1050">
        <v>3.3580000000000001</v>
      </c>
    </row>
    <row r="221" spans="1:8">
      <c r="A221" s="1051" t="s">
        <v>131</v>
      </c>
      <c r="B221" s="735" t="s">
        <v>252</v>
      </c>
      <c r="C221" s="736" t="s">
        <v>1095</v>
      </c>
      <c r="D221" s="1052">
        <v>0.109</v>
      </c>
      <c r="E221" s="1052">
        <v>0.63600000000000001</v>
      </c>
      <c r="F221" s="1052">
        <v>7.8760000000000003</v>
      </c>
      <c r="G221" s="1052">
        <v>0.57099999999999995</v>
      </c>
      <c r="H221" s="1052">
        <v>3.44</v>
      </c>
    </row>
    <row r="222" spans="1:8">
      <c r="A222" s="1051" t="s">
        <v>133</v>
      </c>
      <c r="B222" s="741" t="s">
        <v>254</v>
      </c>
      <c r="C222" s="742" t="s">
        <v>1096</v>
      </c>
      <c r="D222" s="1052">
        <v>6.6000000000000003E-2</v>
      </c>
      <c r="E222" s="1052">
        <v>0</v>
      </c>
      <c r="F222" s="1052">
        <v>0</v>
      </c>
      <c r="G222" s="1052">
        <v>0</v>
      </c>
      <c r="H222" s="1052">
        <v>0.77200000000000002</v>
      </c>
    </row>
    <row r="223" spans="1:8">
      <c r="A223" s="1051" t="s">
        <v>656</v>
      </c>
      <c r="B223" s="741" t="s">
        <v>255</v>
      </c>
      <c r="C223" s="742" t="s">
        <v>1097</v>
      </c>
      <c r="D223" s="1052">
        <v>0.96599999999999997</v>
      </c>
      <c r="E223" s="1052">
        <v>1.47</v>
      </c>
      <c r="F223" s="1052">
        <v>3.5999999999999997E-2</v>
      </c>
      <c r="G223" s="1052">
        <v>1.5309999999999999</v>
      </c>
      <c r="H223" s="1052">
        <v>7.1999999999999995E-2</v>
      </c>
    </row>
    <row r="224" spans="1:8">
      <c r="A224" s="1051" t="s">
        <v>137</v>
      </c>
      <c r="B224" s="741" t="s">
        <v>257</v>
      </c>
      <c r="C224" s="824" t="s">
        <v>1098</v>
      </c>
      <c r="D224" s="1052">
        <v>0.91800000000000004</v>
      </c>
      <c r="E224" s="1052">
        <v>2.7970000000000002</v>
      </c>
      <c r="F224" s="1052">
        <v>0</v>
      </c>
      <c r="G224" s="1052">
        <v>0</v>
      </c>
      <c r="H224" s="1052">
        <v>0</v>
      </c>
    </row>
    <row r="225" spans="1:8">
      <c r="A225" s="1051" t="s">
        <v>139</v>
      </c>
      <c r="B225" s="744" t="s">
        <v>259</v>
      </c>
      <c r="C225" s="825" t="s">
        <v>1099</v>
      </c>
      <c r="D225" s="1052">
        <v>4.8000000000000001E-2</v>
      </c>
      <c r="E225" s="1052">
        <v>8.9999999999999993E-3</v>
      </c>
      <c r="F225" s="1052">
        <v>15.093</v>
      </c>
      <c r="G225" s="1052">
        <v>0</v>
      </c>
      <c r="H225" s="1052">
        <v>0</v>
      </c>
    </row>
    <row r="226" spans="1:8">
      <c r="A226" s="1051" t="s">
        <v>141</v>
      </c>
      <c r="B226" s="741" t="s">
        <v>261</v>
      </c>
      <c r="C226" s="824" t="s">
        <v>1100</v>
      </c>
      <c r="D226" s="1052">
        <v>35.999000000000002</v>
      </c>
      <c r="E226" s="1052">
        <v>2.0289999999999999</v>
      </c>
      <c r="F226" s="1052">
        <v>26.806999999999999</v>
      </c>
      <c r="G226" s="1052">
        <v>1.8360000000000001</v>
      </c>
      <c r="H226" s="1052">
        <v>16.047999999999998</v>
      </c>
    </row>
    <row r="227" spans="1:8">
      <c r="A227" s="1051" t="s">
        <v>143</v>
      </c>
      <c r="B227" s="741" t="s">
        <v>263</v>
      </c>
      <c r="C227" s="824" t="s">
        <v>1101</v>
      </c>
      <c r="D227" s="1052">
        <v>3.0350000000000001</v>
      </c>
      <c r="E227" s="1052">
        <v>13.755000000000001</v>
      </c>
      <c r="F227" s="1052">
        <v>33.316000000000003</v>
      </c>
      <c r="G227" s="1052">
        <v>5.5979999999999999</v>
      </c>
      <c r="H227" s="1052">
        <v>8.9109999999999996</v>
      </c>
    </row>
    <row r="228" spans="1:8">
      <c r="A228" s="1061">
        <v>2019</v>
      </c>
      <c r="B228" s="1061"/>
      <c r="C228" s="1061"/>
      <c r="D228" s="1061"/>
      <c r="E228" s="1061"/>
      <c r="F228" s="1061"/>
      <c r="G228" s="1061"/>
      <c r="H228" s="1061"/>
    </row>
    <row r="229" spans="1:8">
      <c r="A229" s="1049" t="s">
        <v>129</v>
      </c>
      <c r="B229" s="817" t="s">
        <v>250</v>
      </c>
      <c r="C229" s="818" t="s">
        <v>1094</v>
      </c>
      <c r="D229" s="1050">
        <v>14.833</v>
      </c>
      <c r="E229" s="1050">
        <v>15.643000000000001</v>
      </c>
      <c r="F229" s="1050">
        <v>24.777000000000001</v>
      </c>
      <c r="G229" s="1050">
        <v>7.069</v>
      </c>
      <c r="H229" s="1050">
        <v>5.0449999999999999</v>
      </c>
    </row>
    <row r="230" spans="1:8">
      <c r="A230" s="1051" t="s">
        <v>131</v>
      </c>
      <c r="B230" s="735" t="s">
        <v>252</v>
      </c>
      <c r="C230" s="736" t="s">
        <v>1095</v>
      </c>
      <c r="D230" s="1052">
        <v>1.5349999999999999</v>
      </c>
      <c r="E230" s="1052">
        <v>3.407</v>
      </c>
      <c r="F230" s="1052">
        <v>6.2380000000000004</v>
      </c>
      <c r="G230" s="1052">
        <v>2.2719999999999998</v>
      </c>
      <c r="H230" s="1052">
        <v>3.3650000000000002</v>
      </c>
    </row>
    <row r="231" spans="1:8">
      <c r="A231" s="1051" t="s">
        <v>133</v>
      </c>
      <c r="B231" s="741" t="s">
        <v>254</v>
      </c>
      <c r="C231" s="742" t="s">
        <v>1096</v>
      </c>
      <c r="D231" s="1052">
        <v>4.1680000000000001</v>
      </c>
      <c r="E231" s="1052">
        <v>6.7889999999999997</v>
      </c>
      <c r="F231" s="1052">
        <v>0.153</v>
      </c>
      <c r="G231" s="1052">
        <v>2.8090000000000002</v>
      </c>
      <c r="H231" s="1052">
        <v>0.83199999999999996</v>
      </c>
    </row>
    <row r="232" spans="1:8">
      <c r="A232" s="1051" t="s">
        <v>656</v>
      </c>
      <c r="B232" s="741" t="s">
        <v>255</v>
      </c>
      <c r="C232" s="742" t="s">
        <v>1097</v>
      </c>
      <c r="D232" s="1052">
        <v>12.055</v>
      </c>
      <c r="E232" s="1052">
        <v>8.9640000000000004</v>
      </c>
      <c r="F232" s="1052">
        <v>3.2949999999999999</v>
      </c>
      <c r="G232" s="1052">
        <v>6.9550000000000001</v>
      </c>
      <c r="H232" s="1052">
        <v>0.27500000000000002</v>
      </c>
    </row>
    <row r="233" spans="1:8">
      <c r="A233" s="1051" t="s">
        <v>137</v>
      </c>
      <c r="B233" s="741" t="s">
        <v>257</v>
      </c>
      <c r="C233" s="824" t="s">
        <v>1098</v>
      </c>
      <c r="D233" s="1052">
        <v>3.7269999999999999</v>
      </c>
      <c r="E233" s="1052">
        <v>6.1539999999999999</v>
      </c>
      <c r="F233" s="1052">
        <v>0</v>
      </c>
      <c r="G233" s="1052">
        <v>0</v>
      </c>
      <c r="H233" s="1052">
        <v>0</v>
      </c>
    </row>
    <row r="234" spans="1:8">
      <c r="A234" s="1051" t="s">
        <v>139</v>
      </c>
      <c r="B234" s="744" t="s">
        <v>259</v>
      </c>
      <c r="C234" s="825" t="s">
        <v>1099</v>
      </c>
      <c r="D234" s="1052">
        <v>0.93899999999999995</v>
      </c>
      <c r="E234" s="1052">
        <v>0.44800000000000001</v>
      </c>
      <c r="F234" s="1052">
        <v>16.228000000000002</v>
      </c>
      <c r="G234" s="1052">
        <v>0</v>
      </c>
      <c r="H234" s="1052">
        <v>0</v>
      </c>
    </row>
    <row r="235" spans="1:8">
      <c r="A235" s="1051" t="s">
        <v>141</v>
      </c>
      <c r="B235" s="741" t="s">
        <v>261</v>
      </c>
      <c r="C235" s="824" t="s">
        <v>1100</v>
      </c>
      <c r="D235" s="1052">
        <v>34.603000000000002</v>
      </c>
      <c r="E235" s="1052">
        <v>6.94</v>
      </c>
      <c r="F235" s="1052">
        <v>26.048999999999999</v>
      </c>
      <c r="G235" s="1052">
        <v>2.31</v>
      </c>
      <c r="H235" s="1052">
        <v>15.129</v>
      </c>
    </row>
    <row r="236" spans="1:8">
      <c r="A236" s="1051" t="s">
        <v>143</v>
      </c>
      <c r="B236" s="741" t="s">
        <v>263</v>
      </c>
      <c r="C236" s="824" t="s">
        <v>1101</v>
      </c>
      <c r="D236" s="1052">
        <v>12.598000000000001</v>
      </c>
      <c r="E236" s="1052">
        <v>18.61</v>
      </c>
      <c r="F236" s="1052">
        <v>30.759</v>
      </c>
      <c r="G236" s="1052">
        <v>11.558999999999999</v>
      </c>
      <c r="H236" s="1052">
        <v>7.3529999999999998</v>
      </c>
    </row>
    <row r="237" spans="1:8">
      <c r="A237" s="1051" t="s">
        <v>145</v>
      </c>
      <c r="B237" s="741" t="s">
        <v>265</v>
      </c>
      <c r="C237" s="824" t="s">
        <v>1102</v>
      </c>
      <c r="D237" s="1052">
        <v>40.156999999999996</v>
      </c>
      <c r="E237" s="1052">
        <v>36.085000000000001</v>
      </c>
      <c r="F237" s="1052">
        <v>66.894000000000005</v>
      </c>
      <c r="G237" s="1052">
        <v>1.595</v>
      </c>
      <c r="H237" s="1052">
        <v>0.49399999999999999</v>
      </c>
    </row>
    <row r="238" spans="1:8">
      <c r="A238" s="1051" t="s">
        <v>147</v>
      </c>
      <c r="B238" s="741" t="s">
        <v>268</v>
      </c>
      <c r="C238" s="824" t="s">
        <v>1103</v>
      </c>
      <c r="D238" s="1052">
        <v>41.393999999999998</v>
      </c>
      <c r="E238" s="1052">
        <v>66.671999999999997</v>
      </c>
      <c r="F238" s="1052">
        <v>69.424999999999997</v>
      </c>
      <c r="G238" s="1052">
        <v>59.344000000000001</v>
      </c>
      <c r="H238" s="1052">
        <v>44.423000000000002</v>
      </c>
    </row>
    <row r="239" spans="1:8">
      <c r="A239" s="1061" t="s">
        <v>1443</v>
      </c>
      <c r="B239" s="1061"/>
      <c r="C239" s="1061"/>
      <c r="D239" s="1061"/>
      <c r="E239" s="1061"/>
      <c r="F239" s="1061"/>
      <c r="G239" s="1061"/>
      <c r="H239" s="1061"/>
    </row>
    <row r="240" spans="1:8">
      <c r="A240" s="1049" t="s">
        <v>249</v>
      </c>
      <c r="B240" s="1062" t="s">
        <v>250</v>
      </c>
      <c r="C240" s="818" t="s">
        <v>1094</v>
      </c>
      <c r="D240" s="1050">
        <v>33.728000000000002</v>
      </c>
      <c r="E240" s="1050">
        <v>35.372</v>
      </c>
      <c r="F240" s="1050">
        <v>43.314999999999998</v>
      </c>
      <c r="G240" s="1050">
        <v>15.885</v>
      </c>
      <c r="H240" s="1050">
        <v>7.5170000000000003</v>
      </c>
    </row>
    <row r="241" spans="1:8">
      <c r="A241" s="1051" t="s">
        <v>131</v>
      </c>
      <c r="B241" s="735" t="s">
        <v>252</v>
      </c>
      <c r="C241" s="736" t="s">
        <v>1095</v>
      </c>
      <c r="D241" s="1052">
        <v>4.7859999999999996</v>
      </c>
      <c r="E241" s="1052">
        <v>9.5359999999999996</v>
      </c>
      <c r="F241" s="1052">
        <v>5.0439999999999996</v>
      </c>
      <c r="G241" s="1052">
        <v>5.9619999999999997</v>
      </c>
      <c r="H241" s="1052">
        <v>0</v>
      </c>
    </row>
    <row r="242" spans="1:8">
      <c r="A242" s="1051" t="s">
        <v>133</v>
      </c>
      <c r="B242" s="741" t="s">
        <v>254</v>
      </c>
      <c r="C242" s="742" t="s">
        <v>1096</v>
      </c>
      <c r="D242" s="1052">
        <v>14.569000000000001</v>
      </c>
      <c r="E242" s="1052">
        <v>24.001999999999999</v>
      </c>
      <c r="F242" s="1052">
        <v>0.53900000000000003</v>
      </c>
      <c r="G242" s="1052">
        <v>9.93</v>
      </c>
      <c r="H242" s="1052">
        <v>1.008</v>
      </c>
    </row>
    <row r="243" spans="1:8">
      <c r="A243" s="1051" t="s">
        <v>656</v>
      </c>
      <c r="B243" s="741" t="s">
        <v>255</v>
      </c>
      <c r="C243" s="742" t="s">
        <v>1097</v>
      </c>
      <c r="D243" s="1052">
        <v>42.017000000000003</v>
      </c>
      <c r="E243" s="1052">
        <v>28.556999999999999</v>
      </c>
      <c r="F243" s="1052">
        <v>11.831</v>
      </c>
      <c r="G243" s="1052">
        <v>21.184999999999999</v>
      </c>
      <c r="H243" s="1052">
        <v>0.63100000000000001</v>
      </c>
    </row>
    <row r="244" spans="1:8">
      <c r="A244" s="1051" t="s">
        <v>137</v>
      </c>
      <c r="B244" s="741" t="s">
        <v>257</v>
      </c>
      <c r="C244" s="824" t="s">
        <v>1098</v>
      </c>
      <c r="D244" s="1052">
        <v>14.577</v>
      </c>
      <c r="E244" s="1052">
        <v>19.158999999999999</v>
      </c>
      <c r="F244" s="1052">
        <v>0</v>
      </c>
      <c r="G244" s="1052">
        <v>0</v>
      </c>
      <c r="H244" s="1052">
        <v>0</v>
      </c>
    </row>
    <row r="245" spans="1:8">
      <c r="A245" s="1051" t="s">
        <v>139</v>
      </c>
      <c r="B245" s="744" t="s">
        <v>259</v>
      </c>
      <c r="C245" s="825" t="s">
        <v>1099</v>
      </c>
      <c r="D245" s="1052">
        <v>11.012</v>
      </c>
      <c r="E245" s="1052">
        <v>5.3949999999999996</v>
      </c>
      <c r="F245" s="1052">
        <v>31.146000000000001</v>
      </c>
      <c r="G245" s="1052">
        <v>0</v>
      </c>
      <c r="H245" s="1052">
        <v>0</v>
      </c>
    </row>
    <row r="246" spans="1:8">
      <c r="A246" s="1051" t="s">
        <v>141</v>
      </c>
      <c r="B246" s="741" t="s">
        <v>261</v>
      </c>
      <c r="C246" s="824" t="s">
        <v>1100</v>
      </c>
      <c r="D246" s="1052">
        <v>25.81</v>
      </c>
      <c r="E246" s="1052">
        <v>25.542000000000002</v>
      </c>
      <c r="F246" s="1052">
        <v>24.271999999999998</v>
      </c>
      <c r="G246" s="1052">
        <v>1.329</v>
      </c>
      <c r="H246" s="1052">
        <v>9.343</v>
      </c>
    </row>
    <row r="247" spans="1:8">
      <c r="A247" s="1051" t="s">
        <v>143</v>
      </c>
      <c r="B247" s="741" t="s">
        <v>263</v>
      </c>
      <c r="C247" s="824" t="s">
        <v>1101</v>
      </c>
      <c r="D247" s="1052">
        <v>47.189</v>
      </c>
      <c r="E247" s="1052">
        <v>38.606000000000002</v>
      </c>
      <c r="F247" s="1052">
        <v>24.024000000000001</v>
      </c>
      <c r="G247" s="1052">
        <v>33.344000000000001</v>
      </c>
      <c r="H247" s="1052">
        <v>2.2090000000000001</v>
      </c>
    </row>
    <row r="248" spans="1:8">
      <c r="A248" s="1051" t="s">
        <v>145</v>
      </c>
      <c r="B248" s="741" t="s">
        <v>265</v>
      </c>
      <c r="C248" s="824" t="s">
        <v>1102</v>
      </c>
      <c r="D248" s="1052">
        <v>40.156999999999996</v>
      </c>
      <c r="E248" s="1052">
        <v>36.085000000000001</v>
      </c>
      <c r="F248" s="1052">
        <v>66.894000000000005</v>
      </c>
      <c r="G248" s="1052">
        <v>1.595</v>
      </c>
      <c r="H248" s="1052">
        <v>0.49399999999999999</v>
      </c>
    </row>
    <row r="249" spans="1:8">
      <c r="A249" s="1051" t="s">
        <v>147</v>
      </c>
      <c r="B249" s="741" t="s">
        <v>268</v>
      </c>
      <c r="C249" s="824" t="s">
        <v>1103</v>
      </c>
      <c r="D249" s="1052">
        <v>41.393999999999998</v>
      </c>
      <c r="E249" s="1052">
        <v>66.671999999999997</v>
      </c>
      <c r="F249" s="1052">
        <v>69.424999999999997</v>
      </c>
      <c r="G249" s="1052">
        <v>59.344000000000001</v>
      </c>
      <c r="H249" s="1052">
        <v>44.423000000000002</v>
      </c>
    </row>
    <row r="250" spans="1:8">
      <c r="A250" s="1061" t="s">
        <v>1444</v>
      </c>
      <c r="B250" s="1061"/>
      <c r="C250" s="1061"/>
      <c r="D250" s="1061"/>
      <c r="E250" s="1061"/>
      <c r="F250" s="1061"/>
      <c r="G250" s="1061"/>
      <c r="H250" s="1061"/>
    </row>
    <row r="251" spans="1:8">
      <c r="A251" s="1049" t="s">
        <v>129</v>
      </c>
      <c r="B251" s="817" t="s">
        <v>250</v>
      </c>
      <c r="C251" s="818" t="s">
        <v>1094</v>
      </c>
      <c r="D251" s="1050">
        <v>3.0830000000000002</v>
      </c>
      <c r="E251" s="1050">
        <v>3.3740000000000001</v>
      </c>
      <c r="F251" s="1050">
        <v>13.247999999999999</v>
      </c>
      <c r="G251" s="1050">
        <v>1.5860000000000001</v>
      </c>
      <c r="H251" s="1050">
        <v>3.508</v>
      </c>
    </row>
    <row r="252" spans="1:8">
      <c r="A252" s="1051" t="s">
        <v>131</v>
      </c>
      <c r="B252" s="735" t="s">
        <v>252</v>
      </c>
      <c r="C252" s="736" t="s">
        <v>1095</v>
      </c>
      <c r="D252" s="1052">
        <v>0.104</v>
      </c>
      <c r="E252" s="1052">
        <v>0.70899999999999996</v>
      </c>
      <c r="F252" s="1052">
        <v>6.7640000000000002</v>
      </c>
      <c r="G252" s="1052">
        <v>0.64700000000000002</v>
      </c>
      <c r="H252" s="1052">
        <v>4.8460000000000001</v>
      </c>
    </row>
    <row r="253" spans="1:8">
      <c r="A253" s="1051" t="s">
        <v>133</v>
      </c>
      <c r="B253" s="741" t="s">
        <v>254</v>
      </c>
      <c r="C253" s="742" t="s">
        <v>1096</v>
      </c>
      <c r="D253" s="1052">
        <v>6.6000000000000003E-2</v>
      </c>
      <c r="E253" s="1052">
        <v>0</v>
      </c>
      <c r="F253" s="1052">
        <v>0</v>
      </c>
      <c r="G253" s="1052">
        <v>0</v>
      </c>
      <c r="H253" s="1052">
        <v>0.76300000000000001</v>
      </c>
    </row>
    <row r="254" spans="1:8">
      <c r="A254" s="1051" t="s">
        <v>656</v>
      </c>
      <c r="B254" s="741" t="s">
        <v>255</v>
      </c>
      <c r="C254" s="742" t="s">
        <v>1097</v>
      </c>
      <c r="D254" s="1052">
        <v>0.76100000000000001</v>
      </c>
      <c r="E254" s="1052">
        <v>1.5780000000000001</v>
      </c>
      <c r="F254" s="1052">
        <v>7.8E-2</v>
      </c>
      <c r="G254" s="1052">
        <v>1.591</v>
      </c>
      <c r="H254" s="1052">
        <v>0.14000000000000001</v>
      </c>
    </row>
    <row r="255" spans="1:8">
      <c r="A255" s="1051" t="s">
        <v>137</v>
      </c>
      <c r="B255" s="741" t="s">
        <v>257</v>
      </c>
      <c r="C255" s="824" t="s">
        <v>1098</v>
      </c>
      <c r="D255" s="1052">
        <v>0.91</v>
      </c>
      <c r="E255" s="1052">
        <v>2.7759999999999998</v>
      </c>
      <c r="F255" s="1052">
        <v>0</v>
      </c>
      <c r="G255" s="1052">
        <v>0</v>
      </c>
      <c r="H255" s="1052">
        <v>0</v>
      </c>
    </row>
    <row r="256" spans="1:8">
      <c r="A256" s="1051" t="s">
        <v>139</v>
      </c>
      <c r="B256" s="744" t="s">
        <v>259</v>
      </c>
      <c r="C256" s="825" t="s">
        <v>1099</v>
      </c>
      <c r="D256" s="1052">
        <v>4.5999999999999999E-2</v>
      </c>
      <c r="E256" s="1052">
        <v>8.9999999999999993E-3</v>
      </c>
      <c r="F256" s="1052">
        <v>14.904999999999999</v>
      </c>
      <c r="G256" s="1052">
        <v>0</v>
      </c>
      <c r="H256" s="1052">
        <v>0</v>
      </c>
    </row>
    <row r="257" spans="1:8">
      <c r="A257" s="1051" t="s">
        <v>141</v>
      </c>
      <c r="B257" s="741" t="s">
        <v>261</v>
      </c>
      <c r="C257" s="824" t="s">
        <v>1100</v>
      </c>
      <c r="D257" s="1052">
        <v>36.841000000000001</v>
      </c>
      <c r="E257" s="1052">
        <v>2.2040000000000002</v>
      </c>
      <c r="F257" s="1052">
        <v>26.501999999999999</v>
      </c>
      <c r="G257" s="1052">
        <v>2.56</v>
      </c>
      <c r="H257" s="1052">
        <v>16.602</v>
      </c>
    </row>
    <row r="258" spans="1:8">
      <c r="A258" s="1051" t="s">
        <v>143</v>
      </c>
      <c r="B258" s="741" t="s">
        <v>263</v>
      </c>
      <c r="C258" s="824" t="s">
        <v>1101</v>
      </c>
      <c r="D258" s="1052">
        <v>2.9820000000000002</v>
      </c>
      <c r="E258" s="1052">
        <v>13.051</v>
      </c>
      <c r="F258" s="1052">
        <v>32.631999999999998</v>
      </c>
      <c r="G258" s="1052">
        <v>5.5030000000000001</v>
      </c>
      <c r="H258" s="1052">
        <v>8.7829999999999995</v>
      </c>
    </row>
    <row r="259" spans="1:8">
      <c r="A259" s="1061">
        <v>2020</v>
      </c>
      <c r="B259" s="1061"/>
      <c r="C259" s="1061"/>
      <c r="D259" s="1061"/>
      <c r="E259" s="1061"/>
      <c r="F259" s="1061"/>
      <c r="G259" s="1061"/>
      <c r="H259" s="1061"/>
    </row>
    <row r="260" spans="1:8">
      <c r="A260" s="1049" t="s">
        <v>129</v>
      </c>
      <c r="B260" s="817" t="s">
        <v>250</v>
      </c>
      <c r="C260" s="818" t="s">
        <v>1094</v>
      </c>
      <c r="D260" s="1050">
        <v>15.1</v>
      </c>
      <c r="E260" s="1050">
        <v>15.643000000000001</v>
      </c>
      <c r="F260" s="1050">
        <v>24.777000000000001</v>
      </c>
      <c r="G260" s="1050">
        <v>7.4</v>
      </c>
      <c r="H260" s="1050">
        <v>5.0449999999999999</v>
      </c>
    </row>
    <row r="261" spans="1:8">
      <c r="A261" s="1051" t="s">
        <v>131</v>
      </c>
      <c r="B261" s="735" t="s">
        <v>252</v>
      </c>
      <c r="C261" s="736" t="s">
        <v>1095</v>
      </c>
      <c r="D261" s="1052">
        <v>1.5349999999999999</v>
      </c>
      <c r="E261" s="1052">
        <v>3</v>
      </c>
      <c r="F261" s="1052">
        <v>5.7</v>
      </c>
      <c r="G261" s="1052">
        <v>2.4</v>
      </c>
      <c r="H261" s="1052">
        <v>3.3</v>
      </c>
    </row>
    <row r="262" spans="1:8">
      <c r="A262" s="1051" t="s">
        <v>133</v>
      </c>
      <c r="B262" s="741" t="s">
        <v>254</v>
      </c>
      <c r="C262" s="742" t="s">
        <v>1096</v>
      </c>
      <c r="D262" s="1052">
        <v>4.0999999999999996</v>
      </c>
      <c r="E262" s="1052">
        <v>6.7</v>
      </c>
      <c r="F262" s="1052">
        <v>0.3</v>
      </c>
      <c r="G262" s="1052">
        <v>2.77</v>
      </c>
      <c r="H262" s="1052">
        <v>0.83199999999999996</v>
      </c>
    </row>
    <row r="263" spans="1:8">
      <c r="A263" s="1051" t="s">
        <v>656</v>
      </c>
      <c r="B263" s="741" t="s">
        <v>255</v>
      </c>
      <c r="C263" s="742" t="s">
        <v>1097</v>
      </c>
      <c r="D263" s="1052">
        <v>11.7</v>
      </c>
      <c r="E263" s="1052">
        <v>8.9</v>
      </c>
      <c r="F263" s="1052">
        <v>3.2949999999999999</v>
      </c>
      <c r="G263" s="1052">
        <v>8.5</v>
      </c>
      <c r="H263" s="1052">
        <v>0.27500000000000002</v>
      </c>
    </row>
    <row r="264" spans="1:8">
      <c r="A264" s="1051" t="s">
        <v>137</v>
      </c>
      <c r="B264" s="741" t="s">
        <v>257</v>
      </c>
      <c r="C264" s="824" t="s">
        <v>1098</v>
      </c>
      <c r="D264" s="1052">
        <v>3.7269999999999999</v>
      </c>
      <c r="E264" s="1052">
        <v>6.1539999999999999</v>
      </c>
      <c r="F264" s="1052">
        <v>0</v>
      </c>
      <c r="G264" s="1052">
        <v>0</v>
      </c>
      <c r="H264" s="1052">
        <v>0</v>
      </c>
    </row>
    <row r="265" spans="1:8">
      <c r="A265" s="1051" t="s">
        <v>139</v>
      </c>
      <c r="B265" s="744" t="s">
        <v>259</v>
      </c>
      <c r="C265" s="825" t="s">
        <v>1099</v>
      </c>
      <c r="D265" s="1052">
        <v>0.93899999999999995</v>
      </c>
      <c r="E265" s="1052">
        <v>0.44800000000000001</v>
      </c>
      <c r="F265" s="1052">
        <v>16</v>
      </c>
      <c r="G265" s="1052">
        <v>0</v>
      </c>
      <c r="H265" s="1052">
        <v>0</v>
      </c>
    </row>
    <row r="266" spans="1:8">
      <c r="A266" s="1051" t="s">
        <v>141</v>
      </c>
      <c r="B266" s="741" t="s">
        <v>261</v>
      </c>
      <c r="C266" s="824" t="s">
        <v>1100</v>
      </c>
      <c r="D266" s="1052">
        <v>34.799999999999997</v>
      </c>
      <c r="E266" s="1052">
        <v>7.1</v>
      </c>
      <c r="F266" s="1052">
        <v>25.8</v>
      </c>
      <c r="G266" s="1052">
        <v>2.5</v>
      </c>
      <c r="H266" s="1052">
        <v>15.129</v>
      </c>
    </row>
    <row r="267" spans="1:8">
      <c r="A267" s="1051" t="s">
        <v>143</v>
      </c>
      <c r="B267" s="741" t="s">
        <v>263</v>
      </c>
      <c r="C267" s="824" t="s">
        <v>1101</v>
      </c>
      <c r="D267" s="1052">
        <v>13.4</v>
      </c>
      <c r="E267" s="1052">
        <v>19.61</v>
      </c>
      <c r="F267" s="1052">
        <v>31.4</v>
      </c>
      <c r="G267" s="1052">
        <v>12.4</v>
      </c>
      <c r="H267" s="1052">
        <v>7.2</v>
      </c>
    </row>
    <row r="268" spans="1:8">
      <c r="A268" s="1051" t="s">
        <v>145</v>
      </c>
      <c r="B268" s="741" t="s">
        <v>265</v>
      </c>
      <c r="C268" s="824" t="s">
        <v>1102</v>
      </c>
      <c r="D268" s="1052">
        <v>40.79</v>
      </c>
      <c r="E268" s="1052">
        <v>34.65</v>
      </c>
      <c r="F268" s="1052">
        <v>65.98</v>
      </c>
      <c r="G268" s="1052">
        <v>1.56</v>
      </c>
      <c r="H268" s="1052">
        <v>0.45</v>
      </c>
    </row>
    <row r="269" spans="1:8">
      <c r="A269" s="1051" t="s">
        <v>147</v>
      </c>
      <c r="B269" s="741" t="s">
        <v>268</v>
      </c>
      <c r="C269" s="824" t="s">
        <v>1103</v>
      </c>
      <c r="D269" s="1052">
        <v>41.393999999999998</v>
      </c>
      <c r="E269" s="1052">
        <v>66.680000000000007</v>
      </c>
      <c r="F269" s="1052">
        <v>69.424999999999997</v>
      </c>
      <c r="G269" s="1052">
        <v>59.36</v>
      </c>
      <c r="H269" s="1052">
        <v>44.423000000000002</v>
      </c>
    </row>
    <row r="270" spans="1:8">
      <c r="A270" s="1061" t="s">
        <v>1443</v>
      </c>
      <c r="B270" s="1061"/>
      <c r="C270" s="1061"/>
      <c r="D270" s="1061"/>
      <c r="E270" s="1061"/>
      <c r="F270" s="1061"/>
      <c r="G270" s="1061"/>
      <c r="H270" s="1061"/>
    </row>
    <row r="271" spans="1:8">
      <c r="A271" s="1049" t="s">
        <v>249</v>
      </c>
      <c r="B271" s="1062" t="s">
        <v>250</v>
      </c>
      <c r="C271" s="818" t="s">
        <v>1094</v>
      </c>
      <c r="D271" s="1050">
        <v>31.1</v>
      </c>
      <c r="E271" s="1050">
        <v>33.9</v>
      </c>
      <c r="F271" s="1050">
        <v>42.2</v>
      </c>
      <c r="G271" s="1050">
        <v>14.3</v>
      </c>
      <c r="H271" s="1050">
        <v>4.9000000000000004</v>
      </c>
    </row>
    <row r="272" spans="1:8">
      <c r="A272" s="1051" t="s">
        <v>131</v>
      </c>
      <c r="B272" s="735" t="s">
        <v>252</v>
      </c>
      <c r="C272" s="736" t="s">
        <v>1095</v>
      </c>
      <c r="D272" s="1052">
        <v>4.67</v>
      </c>
      <c r="E272" s="1052">
        <v>8.23</v>
      </c>
      <c r="F272" s="1052">
        <v>3.45</v>
      </c>
      <c r="G272" s="1052">
        <v>5.2</v>
      </c>
      <c r="H272" s="1052">
        <v>0</v>
      </c>
    </row>
    <row r="273" spans="1:8">
      <c r="A273" s="1051" t="s">
        <v>133</v>
      </c>
      <c r="B273" s="741" t="s">
        <v>254</v>
      </c>
      <c r="C273" s="742" t="s">
        <v>1096</v>
      </c>
      <c r="D273" s="1052">
        <v>14.17</v>
      </c>
      <c r="E273" s="1052">
        <v>23.37</v>
      </c>
      <c r="F273" s="1052">
        <v>1.1299999999999999</v>
      </c>
      <c r="G273" s="1052">
        <v>9.68</v>
      </c>
      <c r="H273" s="1052">
        <v>1.008</v>
      </c>
    </row>
    <row r="274" spans="1:8">
      <c r="A274" s="1051" t="s">
        <v>656</v>
      </c>
      <c r="B274" s="741" t="s">
        <v>255</v>
      </c>
      <c r="C274" s="742" t="s">
        <v>1097</v>
      </c>
      <c r="D274" s="1052">
        <v>40.19</v>
      </c>
      <c r="E274" s="1052">
        <v>28.12</v>
      </c>
      <c r="F274" s="1052">
        <v>11.66</v>
      </c>
      <c r="G274" s="1052">
        <v>25.5</v>
      </c>
      <c r="H274" s="1052">
        <v>0.69</v>
      </c>
    </row>
    <row r="275" spans="1:8">
      <c r="A275" s="1051" t="s">
        <v>137</v>
      </c>
      <c r="B275" s="741" t="s">
        <v>257</v>
      </c>
      <c r="C275" s="824" t="s">
        <v>1098</v>
      </c>
      <c r="D275" s="1052">
        <v>14.577</v>
      </c>
      <c r="E275" s="1052">
        <v>19.34</v>
      </c>
      <c r="F275" s="1052">
        <v>0</v>
      </c>
      <c r="G275" s="1052">
        <v>0</v>
      </c>
      <c r="H275" s="1052">
        <v>0</v>
      </c>
    </row>
    <row r="276" spans="1:8">
      <c r="A276" s="1051" t="s">
        <v>139</v>
      </c>
      <c r="B276" s="744" t="s">
        <v>259</v>
      </c>
      <c r="C276" s="825" t="s">
        <v>1099</v>
      </c>
      <c r="D276" s="1052">
        <v>11.25</v>
      </c>
      <c r="E276" s="1052">
        <v>5.51</v>
      </c>
      <c r="F276" s="1052">
        <v>31.81</v>
      </c>
      <c r="G276" s="1052">
        <v>0</v>
      </c>
      <c r="H276" s="1052">
        <v>0</v>
      </c>
    </row>
    <row r="277" spans="1:8">
      <c r="A277" s="1051" t="s">
        <v>141</v>
      </c>
      <c r="B277" s="741" t="s">
        <v>261</v>
      </c>
      <c r="C277" s="824" t="s">
        <v>1100</v>
      </c>
      <c r="D277" s="1052">
        <v>25.63</v>
      </c>
      <c r="E277" s="1052">
        <v>25.36</v>
      </c>
      <c r="F277" s="1052">
        <v>24.05</v>
      </c>
      <c r="G277" s="1052">
        <v>1.32</v>
      </c>
      <c r="H277" s="1052">
        <v>9.23</v>
      </c>
    </row>
    <row r="278" spans="1:8">
      <c r="A278" s="1051" t="s">
        <v>143</v>
      </c>
      <c r="B278" s="741" t="s">
        <v>263</v>
      </c>
      <c r="C278" s="824" t="s">
        <v>1101</v>
      </c>
      <c r="D278" s="1052">
        <v>49.61</v>
      </c>
      <c r="E278" s="1052">
        <v>41.33</v>
      </c>
      <c r="F278" s="1052">
        <v>27.39</v>
      </c>
      <c r="G278" s="1052">
        <v>35.380000000000003</v>
      </c>
      <c r="H278" s="1052">
        <v>2.11</v>
      </c>
    </row>
    <row r="279" spans="1:8">
      <c r="A279" s="1051" t="s">
        <v>145</v>
      </c>
      <c r="B279" s="741" t="s">
        <v>265</v>
      </c>
      <c r="C279" s="824" t="s">
        <v>1102</v>
      </c>
      <c r="D279" s="1052">
        <v>40.79</v>
      </c>
      <c r="E279" s="1052">
        <v>34.65</v>
      </c>
      <c r="F279" s="1052">
        <v>65.98</v>
      </c>
      <c r="G279" s="1052">
        <v>1.56</v>
      </c>
      <c r="H279" s="1052">
        <v>0.45</v>
      </c>
    </row>
    <row r="280" spans="1:8">
      <c r="A280" s="1051" t="s">
        <v>147</v>
      </c>
      <c r="B280" s="741" t="s">
        <v>268</v>
      </c>
      <c r="C280" s="824" t="s">
        <v>1103</v>
      </c>
      <c r="D280" s="1052">
        <v>41.393999999999998</v>
      </c>
      <c r="E280" s="1052">
        <v>66.680000000000007</v>
      </c>
      <c r="F280" s="1052">
        <v>69.424999999999997</v>
      </c>
      <c r="G280" s="1052">
        <v>59.344000000000001</v>
      </c>
      <c r="H280" s="1052">
        <v>44.43</v>
      </c>
    </row>
    <row r="281" spans="1:8">
      <c r="A281" s="1061" t="s">
        <v>1444</v>
      </c>
      <c r="B281" s="1061"/>
      <c r="C281" s="1061"/>
      <c r="D281" s="1061"/>
      <c r="E281" s="1061"/>
      <c r="F281" s="1061"/>
      <c r="G281" s="1061"/>
      <c r="H281" s="1061"/>
    </row>
    <row r="282" spans="1:8">
      <c r="A282" s="1049" t="s">
        <v>129</v>
      </c>
      <c r="B282" s="817" t="s">
        <v>250</v>
      </c>
      <c r="C282" s="818" t="s">
        <v>1094</v>
      </c>
      <c r="D282" s="1050">
        <v>2.7</v>
      </c>
      <c r="E282" s="1050">
        <v>4.2</v>
      </c>
      <c r="F282" s="1050">
        <v>14.9</v>
      </c>
      <c r="G282" s="1050">
        <v>2.2000000000000002</v>
      </c>
      <c r="H282" s="1050">
        <v>4.4000000000000004</v>
      </c>
    </row>
    <row r="283" spans="1:8">
      <c r="A283" s="1051" t="s">
        <v>131</v>
      </c>
      <c r="B283" s="735" t="s">
        <v>252</v>
      </c>
      <c r="C283" s="736" t="s">
        <v>1095</v>
      </c>
      <c r="D283" s="1052">
        <v>0.1</v>
      </c>
      <c r="E283" s="1052">
        <v>0.76</v>
      </c>
      <c r="F283" s="1052">
        <v>6.71</v>
      </c>
      <c r="G283" s="1052">
        <v>0.7</v>
      </c>
      <c r="H283" s="1052">
        <v>4.8099999999999996</v>
      </c>
    </row>
    <row r="284" spans="1:8">
      <c r="A284" s="1051" t="s">
        <v>133</v>
      </c>
      <c r="B284" s="741" t="s">
        <v>254</v>
      </c>
      <c r="C284" s="742" t="s">
        <v>1096</v>
      </c>
      <c r="D284" s="1052">
        <v>0.6</v>
      </c>
      <c r="E284" s="1052">
        <v>0</v>
      </c>
      <c r="F284" s="1052">
        <v>0</v>
      </c>
      <c r="G284" s="1052">
        <v>0</v>
      </c>
      <c r="H284" s="1052">
        <v>0.75</v>
      </c>
    </row>
    <row r="285" spans="1:8">
      <c r="A285" s="1051" t="s">
        <v>656</v>
      </c>
      <c r="B285" s="741" t="s">
        <v>255</v>
      </c>
      <c r="C285" s="742" t="s">
        <v>1097</v>
      </c>
      <c r="D285" s="1052">
        <v>0.73</v>
      </c>
      <c r="E285" s="1052">
        <v>1.55</v>
      </c>
      <c r="F285" s="1052">
        <v>0.08</v>
      </c>
      <c r="G285" s="1052">
        <v>2.04</v>
      </c>
      <c r="H285" s="1052">
        <v>0.14000000000000001</v>
      </c>
    </row>
    <row r="286" spans="1:8">
      <c r="A286" s="1051" t="s">
        <v>137</v>
      </c>
      <c r="B286" s="741" t="s">
        <v>257</v>
      </c>
      <c r="C286" s="824" t="s">
        <v>1098</v>
      </c>
      <c r="D286" s="1052">
        <v>0.9</v>
      </c>
      <c r="E286" s="1052">
        <v>2.76</v>
      </c>
      <c r="F286" s="1052">
        <v>0</v>
      </c>
      <c r="G286" s="1052">
        <v>0</v>
      </c>
      <c r="H286" s="1052">
        <v>0</v>
      </c>
    </row>
    <row r="287" spans="1:8">
      <c r="A287" s="1051" t="s">
        <v>139</v>
      </c>
      <c r="B287" s="744" t="s">
        <v>259</v>
      </c>
      <c r="C287" s="825" t="s">
        <v>1099</v>
      </c>
      <c r="D287" s="1052">
        <v>0.05</v>
      </c>
      <c r="E287" s="1052">
        <v>0.01</v>
      </c>
      <c r="F287" s="1052">
        <v>14.67</v>
      </c>
      <c r="G287" s="1052">
        <v>0</v>
      </c>
      <c r="H287" s="1052">
        <v>0</v>
      </c>
    </row>
    <row r="288" spans="1:8">
      <c r="A288" s="1051" t="s">
        <v>141</v>
      </c>
      <c r="B288" s="741" t="s">
        <v>261</v>
      </c>
      <c r="C288" s="824" t="s">
        <v>1100</v>
      </c>
      <c r="D288" s="1052">
        <v>37.130000000000003</v>
      </c>
      <c r="E288" s="1052">
        <v>2.5299999999999998</v>
      </c>
      <c r="F288" s="1052">
        <v>26.2</v>
      </c>
      <c r="G288" s="1052">
        <v>2.83</v>
      </c>
      <c r="H288" s="1052">
        <v>16.600000000000001</v>
      </c>
    </row>
    <row r="289" spans="1:8">
      <c r="A289" s="1051" t="s">
        <v>143</v>
      </c>
      <c r="B289" s="741" t="s">
        <v>263</v>
      </c>
      <c r="C289" s="824" t="s">
        <v>1101</v>
      </c>
      <c r="D289" s="1052">
        <v>3.01</v>
      </c>
      <c r="E289" s="1052">
        <v>13.36</v>
      </c>
      <c r="F289" s="1052">
        <v>32.549999999999997</v>
      </c>
      <c r="G289" s="1052">
        <v>5.8</v>
      </c>
      <c r="H289" s="1052">
        <v>8.7200000000000006</v>
      </c>
    </row>
    <row r="290" spans="1:8">
      <c r="A290" s="1061">
        <v>2021</v>
      </c>
      <c r="B290" s="1061"/>
      <c r="C290" s="1061"/>
      <c r="D290" s="1061"/>
      <c r="E290" s="1061"/>
      <c r="F290" s="1061"/>
      <c r="G290" s="1061"/>
      <c r="H290" s="1061"/>
    </row>
    <row r="291" spans="1:8">
      <c r="A291" s="1049" t="s">
        <v>129</v>
      </c>
      <c r="B291" s="817" t="s">
        <v>250</v>
      </c>
      <c r="C291" s="818" t="s">
        <v>1094</v>
      </c>
      <c r="D291" s="1050">
        <v>15.5</v>
      </c>
      <c r="E291" s="1050">
        <v>15.7</v>
      </c>
      <c r="F291" s="1050">
        <v>24.5</v>
      </c>
      <c r="G291" s="1050">
        <v>7.5</v>
      </c>
      <c r="H291" s="1050">
        <v>5</v>
      </c>
    </row>
    <row r="292" spans="1:8">
      <c r="A292" s="1051" t="s">
        <v>131</v>
      </c>
      <c r="B292" s="735" t="s">
        <v>252</v>
      </c>
      <c r="C292" s="736" t="s">
        <v>1095</v>
      </c>
      <c r="D292" s="1052">
        <v>1.5</v>
      </c>
      <c r="E292" s="1052">
        <v>3.3</v>
      </c>
      <c r="F292" s="1052">
        <v>4.4000000000000004</v>
      </c>
      <c r="G292" s="1052">
        <v>2.6</v>
      </c>
      <c r="H292" s="1052">
        <v>3.2</v>
      </c>
    </row>
    <row r="293" spans="1:8">
      <c r="A293" s="1051" t="s">
        <v>133</v>
      </c>
      <c r="B293" s="741" t="s">
        <v>254</v>
      </c>
      <c r="C293" s="742" t="s">
        <v>1096</v>
      </c>
      <c r="D293" s="1052">
        <v>4.8</v>
      </c>
      <c r="E293" s="1052">
        <v>7.6</v>
      </c>
      <c r="F293" s="1052">
        <v>1</v>
      </c>
      <c r="G293" s="1052">
        <v>3.6</v>
      </c>
      <c r="H293" s="1052">
        <v>0.8</v>
      </c>
    </row>
    <row r="294" spans="1:8">
      <c r="A294" s="1051" t="s">
        <v>656</v>
      </c>
      <c r="B294" s="741" t="s">
        <v>255</v>
      </c>
      <c r="C294" s="742" t="s">
        <v>1097</v>
      </c>
      <c r="D294" s="1052">
        <v>11.7</v>
      </c>
      <c r="E294" s="1052">
        <v>8.9</v>
      </c>
      <c r="F294" s="1052">
        <v>3.3</v>
      </c>
      <c r="G294" s="1052">
        <v>8.5</v>
      </c>
      <c r="H294" s="1052">
        <v>0.3</v>
      </c>
    </row>
    <row r="295" spans="1:8">
      <c r="A295" s="1051" t="s">
        <v>137</v>
      </c>
      <c r="B295" s="741" t="s">
        <v>257</v>
      </c>
      <c r="C295" s="824" t="s">
        <v>1098</v>
      </c>
      <c r="D295" s="1052">
        <v>3.9</v>
      </c>
      <c r="E295" s="1052">
        <v>6.2</v>
      </c>
      <c r="F295" s="1052">
        <v>0</v>
      </c>
      <c r="G295" s="1052">
        <v>0</v>
      </c>
      <c r="H295" s="1052">
        <v>0</v>
      </c>
    </row>
    <row r="296" spans="1:8">
      <c r="A296" s="1051" t="s">
        <v>139</v>
      </c>
      <c r="B296" s="744" t="s">
        <v>259</v>
      </c>
      <c r="C296" s="825" t="s">
        <v>1099</v>
      </c>
      <c r="D296" s="1052">
        <v>0.9</v>
      </c>
      <c r="E296" s="1052">
        <v>0.4</v>
      </c>
      <c r="F296" s="1052">
        <v>15.8</v>
      </c>
      <c r="G296" s="1052">
        <v>0</v>
      </c>
      <c r="H296" s="1052">
        <v>0</v>
      </c>
    </row>
    <row r="297" spans="1:8">
      <c r="A297" s="1051" t="s">
        <v>141</v>
      </c>
      <c r="B297" s="741" t="s">
        <v>261</v>
      </c>
      <c r="C297" s="824" t="s">
        <v>1100</v>
      </c>
      <c r="D297" s="1052">
        <v>34.5</v>
      </c>
      <c r="E297" s="1052">
        <v>7.1</v>
      </c>
      <c r="F297" s="1052">
        <v>25.5</v>
      </c>
      <c r="G297" s="1052">
        <v>2.6</v>
      </c>
      <c r="H297" s="1052">
        <v>15</v>
      </c>
    </row>
    <row r="298" spans="1:8">
      <c r="A298" s="1051" t="s">
        <v>143</v>
      </c>
      <c r="B298" s="741" t="s">
        <v>263</v>
      </c>
      <c r="C298" s="824" t="s">
        <v>1101</v>
      </c>
      <c r="D298" s="1052">
        <v>13.2</v>
      </c>
      <c r="E298" s="1052">
        <v>20.2</v>
      </c>
      <c r="F298" s="1052">
        <v>29.7</v>
      </c>
      <c r="G298" s="1052">
        <v>12.4</v>
      </c>
      <c r="H298" s="1052">
        <v>7.2</v>
      </c>
    </row>
    <row r="299" spans="1:8">
      <c r="A299" s="1051" t="s">
        <v>145</v>
      </c>
      <c r="B299" s="741" t="s">
        <v>265</v>
      </c>
      <c r="C299" s="824" t="s">
        <v>1102</v>
      </c>
      <c r="D299" s="1052">
        <v>42.1</v>
      </c>
      <c r="E299" s="1052">
        <v>32.700000000000003</v>
      </c>
      <c r="F299" s="1052">
        <v>65</v>
      </c>
      <c r="G299" s="1052">
        <v>1.4</v>
      </c>
      <c r="H299" s="1052">
        <v>0.4</v>
      </c>
    </row>
    <row r="300" spans="1:8">
      <c r="A300" s="1051" t="s">
        <v>147</v>
      </c>
      <c r="B300" s="741" t="s">
        <v>268</v>
      </c>
      <c r="C300" s="824" t="s">
        <v>1103</v>
      </c>
      <c r="D300" s="1052">
        <v>41.4</v>
      </c>
      <c r="E300" s="1052">
        <v>66.7</v>
      </c>
      <c r="F300" s="1052">
        <v>69.400000000000006</v>
      </c>
      <c r="G300" s="1052">
        <v>59.2</v>
      </c>
      <c r="H300" s="1052">
        <v>44.5</v>
      </c>
    </row>
    <row r="301" spans="1:8">
      <c r="A301" s="1061" t="s">
        <v>1443</v>
      </c>
      <c r="B301" s="1061"/>
      <c r="C301" s="1061"/>
      <c r="D301" s="1061"/>
      <c r="E301" s="1061"/>
      <c r="F301" s="1061"/>
      <c r="G301" s="1061"/>
      <c r="H301" s="1061"/>
    </row>
    <row r="302" spans="1:8">
      <c r="A302" s="1049" t="s">
        <v>249</v>
      </c>
      <c r="B302" s="1062" t="s">
        <v>250</v>
      </c>
      <c r="C302" s="818" t="s">
        <v>1094</v>
      </c>
      <c r="D302" s="1050">
        <v>34.5</v>
      </c>
      <c r="E302" s="1050">
        <v>34</v>
      </c>
      <c r="F302" s="1050">
        <v>42.7</v>
      </c>
      <c r="G302" s="1050">
        <v>16.399999999999999</v>
      </c>
      <c r="H302" s="1050">
        <v>7.4</v>
      </c>
    </row>
    <row r="303" spans="1:8">
      <c r="A303" s="1051" t="s">
        <v>131</v>
      </c>
      <c r="B303" s="735" t="s">
        <v>252</v>
      </c>
      <c r="C303" s="736" t="s">
        <v>1095</v>
      </c>
      <c r="D303" s="1052">
        <v>4.5999999999999996</v>
      </c>
      <c r="E303" s="1052">
        <v>8.5</v>
      </c>
      <c r="F303" s="1052">
        <v>3.4</v>
      </c>
      <c r="G303" s="1052">
        <v>6.4</v>
      </c>
      <c r="H303" s="1052">
        <v>0</v>
      </c>
    </row>
    <row r="304" spans="1:8">
      <c r="A304" s="1051" t="s">
        <v>133</v>
      </c>
      <c r="B304" s="741" t="s">
        <v>254</v>
      </c>
      <c r="C304" s="742" t="s">
        <v>1096</v>
      </c>
      <c r="D304" s="1052">
        <v>14.8</v>
      </c>
      <c r="E304" s="1052">
        <v>23.3</v>
      </c>
      <c r="F304" s="1052">
        <v>3.1</v>
      </c>
      <c r="G304" s="1052">
        <v>11.2</v>
      </c>
      <c r="H304" s="1052">
        <v>0.9</v>
      </c>
    </row>
    <row r="305" spans="1:8">
      <c r="A305" s="1051" t="s">
        <v>656</v>
      </c>
      <c r="B305" s="741" t="s">
        <v>255</v>
      </c>
      <c r="C305" s="742" t="s">
        <v>1097</v>
      </c>
      <c r="D305" s="1052">
        <v>40.6</v>
      </c>
      <c r="E305" s="1052">
        <v>27.8</v>
      </c>
      <c r="F305" s="1052">
        <v>11.6</v>
      </c>
      <c r="G305" s="1052">
        <v>25.1</v>
      </c>
      <c r="H305" s="1052">
        <v>0.6</v>
      </c>
    </row>
    <row r="306" spans="1:8">
      <c r="A306" s="1051" t="s">
        <v>137</v>
      </c>
      <c r="B306" s="741" t="s">
        <v>257</v>
      </c>
      <c r="C306" s="824" t="s">
        <v>1098</v>
      </c>
      <c r="D306" s="1052">
        <v>15.4</v>
      </c>
      <c r="E306" s="1052">
        <v>19.5</v>
      </c>
      <c r="F306" s="1052">
        <v>0</v>
      </c>
      <c r="G306" s="1052">
        <v>0</v>
      </c>
      <c r="H306" s="1052">
        <v>0</v>
      </c>
    </row>
    <row r="307" spans="1:8">
      <c r="A307" s="1051" t="s">
        <v>139</v>
      </c>
      <c r="B307" s="744" t="s">
        <v>259</v>
      </c>
      <c r="C307" s="825" t="s">
        <v>1099</v>
      </c>
      <c r="D307" s="1052">
        <v>11.2</v>
      </c>
      <c r="E307" s="1052">
        <v>5.5</v>
      </c>
      <c r="F307" s="1052">
        <v>31.6</v>
      </c>
      <c r="G307" s="1052">
        <v>0</v>
      </c>
      <c r="H307" s="1052">
        <v>0</v>
      </c>
    </row>
    <row r="308" spans="1:8">
      <c r="A308" s="1051" t="s">
        <v>141</v>
      </c>
      <c r="B308" s="741" t="s">
        <v>261</v>
      </c>
      <c r="C308" s="824" t="s">
        <v>1100</v>
      </c>
      <c r="D308" s="1052">
        <v>25.2</v>
      </c>
      <c r="E308" s="1052">
        <v>25</v>
      </c>
      <c r="F308" s="1052">
        <v>23.7</v>
      </c>
      <c r="G308" s="1052">
        <v>1.3</v>
      </c>
      <c r="H308" s="1052">
        <v>9.1</v>
      </c>
    </row>
    <row r="309" spans="1:8">
      <c r="A309" s="1051" t="s">
        <v>143</v>
      </c>
      <c r="B309" s="741" t="s">
        <v>263</v>
      </c>
      <c r="C309" s="824" t="s">
        <v>1101</v>
      </c>
      <c r="D309" s="1052">
        <v>49.6</v>
      </c>
      <c r="E309" s="1052">
        <v>41.3</v>
      </c>
      <c r="F309" s="1052">
        <v>27.4</v>
      </c>
      <c r="G309" s="1052">
        <v>35.4</v>
      </c>
      <c r="H309" s="1052">
        <v>2.1</v>
      </c>
    </row>
    <row r="310" spans="1:8">
      <c r="A310" s="1051" t="s">
        <v>145</v>
      </c>
      <c r="B310" s="741" t="s">
        <v>265</v>
      </c>
      <c r="C310" s="824" t="s">
        <v>1102</v>
      </c>
      <c r="D310" s="1052">
        <v>42.1</v>
      </c>
      <c r="E310" s="1052">
        <v>32.700000000000003</v>
      </c>
      <c r="F310" s="1052">
        <v>65</v>
      </c>
      <c r="G310" s="1052">
        <v>1.4</v>
      </c>
      <c r="H310" s="1052">
        <v>0.4</v>
      </c>
    </row>
    <row r="311" spans="1:8">
      <c r="A311" s="1051" t="s">
        <v>147</v>
      </c>
      <c r="B311" s="741" t="s">
        <v>268</v>
      </c>
      <c r="C311" s="824" t="s">
        <v>1103</v>
      </c>
      <c r="D311" s="1052">
        <v>41.4</v>
      </c>
      <c r="E311" s="1052">
        <v>66.7</v>
      </c>
      <c r="F311" s="1052">
        <v>69.400000000000006</v>
      </c>
      <c r="G311" s="1052">
        <v>59.2</v>
      </c>
      <c r="H311" s="1052">
        <v>44.5</v>
      </c>
    </row>
    <row r="312" spans="1:8">
      <c r="A312" s="1061" t="s">
        <v>1444</v>
      </c>
      <c r="B312" s="1061"/>
      <c r="C312" s="1061"/>
      <c r="D312" s="1061"/>
      <c r="E312" s="1061"/>
      <c r="F312" s="1061"/>
      <c r="G312" s="1061"/>
      <c r="H312" s="1061"/>
    </row>
    <row r="313" spans="1:8">
      <c r="A313" s="1049" t="s">
        <v>129</v>
      </c>
      <c r="B313" s="817" t="s">
        <v>250</v>
      </c>
      <c r="C313" s="818" t="s">
        <v>1094</v>
      </c>
      <c r="D313" s="1050">
        <v>3.1</v>
      </c>
      <c r="E313" s="1050">
        <v>3.7</v>
      </c>
      <c r="F313" s="1050">
        <v>12.6</v>
      </c>
      <c r="G313" s="1050">
        <v>1.8</v>
      </c>
      <c r="H313" s="1050">
        <v>3.5</v>
      </c>
    </row>
    <row r="314" spans="1:8">
      <c r="A314" s="1051" t="s">
        <v>131</v>
      </c>
      <c r="B314" s="735" t="s">
        <v>252</v>
      </c>
      <c r="C314" s="736" t="s">
        <v>1095</v>
      </c>
      <c r="D314" s="1052">
        <v>0.1</v>
      </c>
      <c r="E314" s="1052">
        <v>1</v>
      </c>
      <c r="F314" s="1052">
        <v>4.9000000000000004</v>
      </c>
      <c r="G314" s="1052">
        <v>0.9</v>
      </c>
      <c r="H314" s="1052">
        <v>4.7</v>
      </c>
    </row>
    <row r="315" spans="1:8">
      <c r="A315" s="1051" t="s">
        <v>133</v>
      </c>
      <c r="B315" s="741" t="s">
        <v>254</v>
      </c>
      <c r="C315" s="742" t="s">
        <v>1096</v>
      </c>
      <c r="D315" s="1052">
        <v>0.1</v>
      </c>
      <c r="E315" s="1052">
        <v>0</v>
      </c>
      <c r="F315" s="1052">
        <v>0</v>
      </c>
      <c r="G315" s="1052">
        <v>0</v>
      </c>
      <c r="H315" s="1052">
        <v>0.8</v>
      </c>
    </row>
    <row r="316" spans="1:8">
      <c r="A316" s="1051" t="s">
        <v>656</v>
      </c>
      <c r="B316" s="741" t="s">
        <v>255</v>
      </c>
      <c r="C316" s="742" t="s">
        <v>1097</v>
      </c>
      <c r="D316" s="1052">
        <v>0.6</v>
      </c>
      <c r="E316" s="1052">
        <v>1.6</v>
      </c>
      <c r="F316" s="1052">
        <v>0.1</v>
      </c>
      <c r="G316" s="1052">
        <v>2.1</v>
      </c>
      <c r="H316" s="1052">
        <v>0.1</v>
      </c>
    </row>
    <row r="317" spans="1:8">
      <c r="A317" s="1051" t="s">
        <v>137</v>
      </c>
      <c r="B317" s="741" t="s">
        <v>257</v>
      </c>
      <c r="C317" s="824" t="s">
        <v>1098</v>
      </c>
      <c r="D317" s="1052">
        <v>0.9</v>
      </c>
      <c r="E317" s="1052">
        <v>2.8</v>
      </c>
      <c r="F317" s="1052">
        <v>0</v>
      </c>
      <c r="G317" s="1052">
        <v>0</v>
      </c>
      <c r="H317" s="1052">
        <v>0</v>
      </c>
    </row>
    <row r="318" spans="1:8">
      <c r="A318" s="1051" t="s">
        <v>139</v>
      </c>
      <c r="B318" s="744" t="s">
        <v>259</v>
      </c>
      <c r="C318" s="825" t="s">
        <v>1099</v>
      </c>
      <c r="D318" s="1052">
        <v>0</v>
      </c>
      <c r="E318" s="1052">
        <v>0</v>
      </c>
      <c r="F318" s="1052">
        <v>14.5</v>
      </c>
      <c r="G318" s="1052">
        <v>0</v>
      </c>
      <c r="H318" s="1052">
        <v>0</v>
      </c>
    </row>
    <row r="319" spans="1:8">
      <c r="A319" s="1051" t="s">
        <v>141</v>
      </c>
      <c r="B319" s="741" t="s">
        <v>261</v>
      </c>
      <c r="C319" s="824" t="s">
        <v>1100</v>
      </c>
      <c r="D319" s="1052">
        <v>36.799999999999997</v>
      </c>
      <c r="E319" s="1052">
        <v>2.6</v>
      </c>
      <c r="F319" s="1052">
        <v>26</v>
      </c>
      <c r="G319" s="1052">
        <v>2.9</v>
      </c>
      <c r="H319" s="1052">
        <v>16.5</v>
      </c>
    </row>
    <row r="320" spans="1:8">
      <c r="A320" s="1051" t="s">
        <v>143</v>
      </c>
      <c r="B320" s="741" t="s">
        <v>263</v>
      </c>
      <c r="C320" s="824" t="s">
        <v>1101</v>
      </c>
      <c r="D320" s="1052">
        <v>2.9</v>
      </c>
      <c r="E320" s="1052">
        <v>14.1</v>
      </c>
      <c r="F320" s="1052">
        <v>30.4</v>
      </c>
      <c r="G320" s="1052">
        <v>5.9</v>
      </c>
      <c r="H320" s="1052">
        <v>8.6</v>
      </c>
    </row>
    <row r="321" spans="1:8">
      <c r="A321" s="1076">
        <v>2022</v>
      </c>
      <c r="B321" s="1076"/>
      <c r="C321" s="1076"/>
      <c r="D321" s="1076"/>
      <c r="E321" s="1076"/>
      <c r="F321" s="1076"/>
      <c r="G321" s="1076"/>
      <c r="H321" s="1076"/>
    </row>
    <row r="322" spans="1:8">
      <c r="A322" s="1051" t="s">
        <v>129</v>
      </c>
      <c r="B322" s="817" t="s">
        <v>250</v>
      </c>
      <c r="C322" s="818" t="s">
        <v>1094</v>
      </c>
      <c r="D322" s="1050">
        <v>15.554</v>
      </c>
      <c r="E322" s="1050">
        <v>16.097999999999999</v>
      </c>
      <c r="F322" s="1050">
        <v>24.2</v>
      </c>
      <c r="G322" s="1050">
        <v>7.4530000000000003</v>
      </c>
      <c r="H322" s="1050">
        <v>5.5119999999999996</v>
      </c>
    </row>
    <row r="323" spans="1:8">
      <c r="A323" s="1051" t="s">
        <v>131</v>
      </c>
      <c r="B323" s="735" t="s">
        <v>252</v>
      </c>
      <c r="C323" s="736" t="s">
        <v>1095</v>
      </c>
      <c r="D323" s="1052">
        <v>1.492</v>
      </c>
      <c r="E323" s="1052">
        <v>3.528</v>
      </c>
      <c r="F323" s="1052">
        <v>4.3890000000000002</v>
      </c>
      <c r="G323" s="1052">
        <v>2.8610000000000002</v>
      </c>
      <c r="H323" s="1052">
        <v>4.1379999999999999</v>
      </c>
    </row>
    <row r="324" spans="1:8">
      <c r="A324" s="1051" t="s">
        <v>133</v>
      </c>
      <c r="B324" s="741" t="s">
        <v>254</v>
      </c>
      <c r="C324" s="742" t="s">
        <v>1096</v>
      </c>
      <c r="D324" s="1052">
        <v>4.843</v>
      </c>
      <c r="E324" s="1052">
        <v>7.4169999999999998</v>
      </c>
      <c r="F324" s="1052">
        <v>0.96699999999999997</v>
      </c>
      <c r="G324" s="1052">
        <v>3.6080000000000001</v>
      </c>
      <c r="H324" s="1052">
        <v>0.77600000000000002</v>
      </c>
    </row>
    <row r="325" spans="1:8">
      <c r="A325" s="1051" t="s">
        <v>656</v>
      </c>
      <c r="B325" s="741" t="s">
        <v>255</v>
      </c>
      <c r="C325" s="742" t="s">
        <v>1097</v>
      </c>
      <c r="D325" s="1052">
        <v>11.734999999999999</v>
      </c>
      <c r="E325" s="1052">
        <v>9.3059999999999992</v>
      </c>
      <c r="F325" s="1052">
        <v>3.3260000000000001</v>
      </c>
      <c r="G325" s="1052">
        <v>8.6020000000000003</v>
      </c>
      <c r="H325" s="1052">
        <v>0.27200000000000002</v>
      </c>
    </row>
    <row r="326" spans="1:8">
      <c r="A326" s="1051" t="s">
        <v>137</v>
      </c>
      <c r="B326" s="741" t="s">
        <v>257</v>
      </c>
      <c r="C326" s="824" t="s">
        <v>1098</v>
      </c>
      <c r="D326" s="1052">
        <v>3.7280000000000002</v>
      </c>
      <c r="E326" s="1052">
        <v>6.1749999999999998</v>
      </c>
      <c r="F326" s="1052">
        <v>0</v>
      </c>
      <c r="G326" s="1052">
        <v>0</v>
      </c>
      <c r="H326" s="1052">
        <v>0</v>
      </c>
    </row>
    <row r="327" spans="1:8">
      <c r="A327" s="1051" t="s">
        <v>139</v>
      </c>
      <c r="B327" s="744" t="s">
        <v>259</v>
      </c>
      <c r="C327" s="825" t="s">
        <v>1099</v>
      </c>
      <c r="D327" s="1052">
        <v>0.90600000000000003</v>
      </c>
      <c r="E327" s="1052">
        <v>0.433</v>
      </c>
      <c r="F327" s="1052">
        <v>12.157</v>
      </c>
      <c r="G327" s="1052">
        <v>0</v>
      </c>
      <c r="H327" s="1052">
        <v>0</v>
      </c>
    </row>
    <row r="328" spans="1:8">
      <c r="A328" s="1051" t="s">
        <v>141</v>
      </c>
      <c r="B328" s="741" t="s">
        <v>261</v>
      </c>
      <c r="C328" s="824" t="s">
        <v>1100</v>
      </c>
      <c r="D328" s="1052">
        <v>34.591000000000001</v>
      </c>
      <c r="E328" s="1052">
        <v>7.3659999999999997</v>
      </c>
      <c r="F328" s="1052">
        <v>25.271999999999998</v>
      </c>
      <c r="G328" s="1052">
        <v>2.6850000000000001</v>
      </c>
      <c r="H328" s="1052">
        <v>15.071</v>
      </c>
    </row>
    <row r="329" spans="1:8">
      <c r="A329" s="1051" t="s">
        <v>143</v>
      </c>
      <c r="B329" s="741" t="s">
        <v>263</v>
      </c>
      <c r="C329" s="824" t="s">
        <v>1101</v>
      </c>
      <c r="D329" s="1052">
        <v>12.521000000000001</v>
      </c>
      <c r="E329" s="1052">
        <v>22.841000000000001</v>
      </c>
      <c r="F329" s="1052">
        <v>30.960999999999999</v>
      </c>
      <c r="G329" s="1052">
        <v>11.236000000000001</v>
      </c>
      <c r="H329" s="1052">
        <v>9.3130000000000006</v>
      </c>
    </row>
    <row r="330" spans="1:8">
      <c r="A330" s="1051" t="s">
        <v>145</v>
      </c>
      <c r="B330" s="741" t="s">
        <v>265</v>
      </c>
      <c r="C330" s="824" t="s">
        <v>1102</v>
      </c>
      <c r="D330" s="1052">
        <v>42.406999999999996</v>
      </c>
      <c r="E330" s="1052">
        <v>31.094000000000001</v>
      </c>
      <c r="F330" s="1052">
        <v>64.31</v>
      </c>
      <c r="G330" s="1052">
        <v>1.391</v>
      </c>
      <c r="H330" s="1052">
        <v>0.39300000000000002</v>
      </c>
    </row>
    <row r="331" spans="1:8">
      <c r="A331" s="1051" t="s">
        <v>147</v>
      </c>
      <c r="B331" s="741" t="s">
        <v>268</v>
      </c>
      <c r="C331" s="824" t="s">
        <v>1103</v>
      </c>
      <c r="D331" s="1052">
        <v>41.594999999999999</v>
      </c>
      <c r="E331" s="1052">
        <v>66.861999999999995</v>
      </c>
      <c r="F331" s="1052">
        <v>69.543999999999997</v>
      </c>
      <c r="G331" s="1052">
        <v>59.088000000000001</v>
      </c>
      <c r="H331" s="1052">
        <v>44.35</v>
      </c>
    </row>
    <row r="332" spans="1:8">
      <c r="A332" s="1061" t="s">
        <v>1443</v>
      </c>
      <c r="B332" s="1061"/>
      <c r="C332" s="1061"/>
      <c r="D332" s="1061"/>
      <c r="E332" s="1061"/>
      <c r="F332" s="1061"/>
      <c r="G332" s="1061"/>
      <c r="H332" s="1061"/>
    </row>
    <row r="333" spans="1:8">
      <c r="A333" s="1049" t="s">
        <v>249</v>
      </c>
      <c r="B333" s="1062" t="s">
        <v>250</v>
      </c>
      <c r="C333" s="818" t="s">
        <v>1094</v>
      </c>
      <c r="D333" s="1077">
        <v>34.341000000000001</v>
      </c>
      <c r="E333" s="1050">
        <v>34.018000000000001</v>
      </c>
      <c r="F333" s="1050">
        <v>41.932000000000002</v>
      </c>
      <c r="G333" s="1050">
        <v>15.066000000000001</v>
      </c>
      <c r="H333" s="1050">
        <v>7.7880000000000003</v>
      </c>
    </row>
    <row r="334" spans="1:8">
      <c r="A334" s="1051" t="s">
        <v>131</v>
      </c>
      <c r="B334" s="735" t="s">
        <v>252</v>
      </c>
      <c r="C334" s="736" t="s">
        <v>1095</v>
      </c>
      <c r="D334" s="1078">
        <v>4.5810000000000004</v>
      </c>
      <c r="E334" s="1052">
        <v>8.8030000000000008</v>
      </c>
      <c r="F334" s="1052">
        <v>3.37</v>
      </c>
      <c r="G334" s="1052">
        <v>6.7519999999999998</v>
      </c>
      <c r="H334" s="1052">
        <v>0</v>
      </c>
    </row>
    <row r="335" spans="1:8">
      <c r="A335" s="1051" t="s">
        <v>133</v>
      </c>
      <c r="B335" s="741" t="s">
        <v>254</v>
      </c>
      <c r="C335" s="742" t="s">
        <v>1096</v>
      </c>
      <c r="D335" s="1078">
        <v>14.750999999999999</v>
      </c>
      <c r="E335" s="1052">
        <v>22.798999999999999</v>
      </c>
      <c r="F335" s="1052">
        <v>2.9740000000000002</v>
      </c>
      <c r="G335" s="1052">
        <v>11.093</v>
      </c>
      <c r="H335" s="1052">
        <v>0.77700000000000002</v>
      </c>
    </row>
    <row r="336" spans="1:8">
      <c r="A336" s="1051" t="s">
        <v>656</v>
      </c>
      <c r="B336" s="741" t="s">
        <v>255</v>
      </c>
      <c r="C336" s="742" t="s">
        <v>1097</v>
      </c>
      <c r="D336" s="1078">
        <v>40.598999999999997</v>
      </c>
      <c r="E336" s="1052">
        <v>28.062000000000001</v>
      </c>
      <c r="F336" s="1052">
        <v>11.77</v>
      </c>
      <c r="G336" s="1052">
        <v>25.157</v>
      </c>
      <c r="H336" s="1052">
        <v>0.60399999999999998</v>
      </c>
    </row>
    <row r="337" spans="1:8">
      <c r="A337" s="1051" t="s">
        <v>137</v>
      </c>
      <c r="B337" s="741" t="s">
        <v>257</v>
      </c>
      <c r="C337" s="824" t="s">
        <v>1098</v>
      </c>
      <c r="D337" s="1078">
        <v>14.811999999999999</v>
      </c>
      <c r="E337" s="1052">
        <v>19.513000000000002</v>
      </c>
      <c r="F337" s="1052">
        <v>0</v>
      </c>
      <c r="G337" s="1052">
        <v>0</v>
      </c>
      <c r="H337" s="1052">
        <v>0</v>
      </c>
    </row>
    <row r="338" spans="1:8">
      <c r="A338" s="1051" t="s">
        <v>139</v>
      </c>
      <c r="B338" s="744" t="s">
        <v>259</v>
      </c>
      <c r="C338" s="825" t="s">
        <v>1099</v>
      </c>
      <c r="D338" s="1078">
        <v>11.153</v>
      </c>
      <c r="E338" s="1052">
        <v>5.4649999999999999</v>
      </c>
      <c r="F338" s="1052">
        <v>31.547000000000001</v>
      </c>
      <c r="G338" s="1052">
        <v>0</v>
      </c>
      <c r="H338" s="1052">
        <v>0</v>
      </c>
    </row>
    <row r="339" spans="1:8">
      <c r="A339" s="1051" t="s">
        <v>141</v>
      </c>
      <c r="B339" s="741" t="s">
        <v>261</v>
      </c>
      <c r="C339" s="824" t="s">
        <v>1100</v>
      </c>
      <c r="D339" s="1078">
        <v>25.141999999999999</v>
      </c>
      <c r="E339" s="1052">
        <v>25.094999999999999</v>
      </c>
      <c r="F339" s="1052">
        <v>23.327000000000002</v>
      </c>
      <c r="G339" s="1052">
        <v>1.32</v>
      </c>
      <c r="H339" s="1052">
        <v>8.9879999999999995</v>
      </c>
    </row>
    <row r="340" spans="1:8">
      <c r="A340" s="1051" t="s">
        <v>143</v>
      </c>
      <c r="B340" s="741" t="s">
        <v>263</v>
      </c>
      <c r="C340" s="824" t="s">
        <v>1101</v>
      </c>
      <c r="D340" s="1078">
        <v>43.957000000000001</v>
      </c>
      <c r="E340" s="1052">
        <v>45.956000000000003</v>
      </c>
      <c r="F340" s="1052">
        <v>21.242000000000001</v>
      </c>
      <c r="G340" s="1052">
        <v>20.701000000000001</v>
      </c>
      <c r="H340" s="1052">
        <v>6.3419999999999996</v>
      </c>
    </row>
    <row r="341" spans="1:8">
      <c r="A341" s="1051" t="s">
        <v>145</v>
      </c>
      <c r="B341" s="741" t="s">
        <v>265</v>
      </c>
      <c r="C341" s="824" t="s">
        <v>1102</v>
      </c>
      <c r="D341" s="1052">
        <v>42.406999999999996</v>
      </c>
      <c r="E341" s="1052">
        <v>31.094000000000001</v>
      </c>
      <c r="F341" s="1052">
        <v>64.31</v>
      </c>
      <c r="G341" s="1052">
        <v>1.391</v>
      </c>
      <c r="H341" s="1052">
        <v>0.39300000000000002</v>
      </c>
    </row>
    <row r="342" spans="1:8">
      <c r="A342" s="1051" t="s">
        <v>147</v>
      </c>
      <c r="B342" s="741" t="s">
        <v>268</v>
      </c>
      <c r="C342" s="824" t="s">
        <v>1103</v>
      </c>
      <c r="D342" s="1052">
        <v>41.594999999999999</v>
      </c>
      <c r="E342" s="1052">
        <v>66.861999999999995</v>
      </c>
      <c r="F342" s="1052">
        <v>69.543999999999997</v>
      </c>
      <c r="G342" s="1052">
        <v>59.088000000000001</v>
      </c>
      <c r="H342" s="1052">
        <v>44.35</v>
      </c>
    </row>
    <row r="343" spans="1:8">
      <c r="A343" s="1061" t="s">
        <v>1444</v>
      </c>
      <c r="B343" s="1061"/>
      <c r="C343" s="1061"/>
      <c r="D343" s="1061"/>
      <c r="E343" s="1061"/>
      <c r="F343" s="1061"/>
      <c r="G343" s="1061"/>
      <c r="H343" s="1061"/>
    </row>
    <row r="344" spans="1:8">
      <c r="A344" s="1051"/>
      <c r="B344" s="1051"/>
      <c r="C344" s="1051"/>
      <c r="D344" s="1075"/>
      <c r="E344" s="1075"/>
      <c r="F344" s="1075"/>
      <c r="G344" s="1075"/>
      <c r="H344" s="1075"/>
    </row>
    <row r="345" spans="1:8">
      <c r="A345" s="1049" t="s">
        <v>129</v>
      </c>
      <c r="B345" s="817" t="s">
        <v>250</v>
      </c>
      <c r="C345" s="818" t="s">
        <v>1094</v>
      </c>
      <c r="D345" s="1050">
        <v>3.0640000000000001</v>
      </c>
      <c r="E345" s="1050">
        <v>4.1840000000000002</v>
      </c>
      <c r="F345" s="1050">
        <v>12.412000000000001</v>
      </c>
      <c r="G345" s="1050">
        <v>2.3919999999999999</v>
      </c>
      <c r="H345" s="1050">
        <v>3.9990000000000001</v>
      </c>
    </row>
    <row r="346" spans="1:8">
      <c r="A346" s="1051" t="s">
        <v>131</v>
      </c>
      <c r="B346" s="735" t="s">
        <v>252</v>
      </c>
      <c r="C346" s="736" t="s">
        <v>1095</v>
      </c>
      <c r="D346" s="1052">
        <v>0.10100000000000001</v>
      </c>
      <c r="E346" s="1052">
        <v>1.153</v>
      </c>
      <c r="F346" s="1052">
        <v>4.8479999999999999</v>
      </c>
      <c r="G346" s="1052">
        <v>1.1100000000000001</v>
      </c>
      <c r="H346" s="1052">
        <v>6</v>
      </c>
    </row>
    <row r="347" spans="1:8">
      <c r="A347" s="1051" t="s">
        <v>133</v>
      </c>
      <c r="B347" s="741" t="s">
        <v>254</v>
      </c>
      <c r="C347" s="742" t="s">
        <v>1096</v>
      </c>
      <c r="D347" s="1052">
        <v>6.7000000000000004E-2</v>
      </c>
      <c r="E347" s="1052">
        <v>0</v>
      </c>
      <c r="F347" s="1052">
        <v>0</v>
      </c>
      <c r="G347" s="1052">
        <v>0</v>
      </c>
      <c r="H347" s="1052">
        <v>0.77500000000000002</v>
      </c>
    </row>
    <row r="348" spans="1:8">
      <c r="A348" s="1051" t="s">
        <v>656</v>
      </c>
      <c r="B348" s="741" t="s">
        <v>255</v>
      </c>
      <c r="C348" s="742" t="s">
        <v>1097</v>
      </c>
      <c r="D348" s="1052">
        <v>0.629</v>
      </c>
      <c r="E348" s="1052">
        <v>2.089</v>
      </c>
      <c r="F348" s="1052">
        <v>7.5999999999999998E-2</v>
      </c>
      <c r="G348" s="1052">
        <v>2.2320000000000002</v>
      </c>
      <c r="H348" s="1052">
        <v>0.14399999999999999</v>
      </c>
    </row>
    <row r="349" spans="1:8">
      <c r="A349" s="1051" t="s">
        <v>137</v>
      </c>
      <c r="B349" s="741" t="s">
        <v>257</v>
      </c>
      <c r="C349" s="824" t="s">
        <v>1098</v>
      </c>
      <c r="D349" s="1052">
        <v>0.89100000000000001</v>
      </c>
      <c r="E349" s="1052">
        <v>2.7610000000000001</v>
      </c>
      <c r="F349" s="1052">
        <v>0</v>
      </c>
      <c r="G349" s="1052">
        <v>0</v>
      </c>
      <c r="H349" s="1052">
        <v>0</v>
      </c>
    </row>
    <row r="350" spans="1:8">
      <c r="A350" s="1051" t="s">
        <v>139</v>
      </c>
      <c r="B350" s="744" t="s">
        <v>259</v>
      </c>
      <c r="C350" s="825" t="s">
        <v>1099</v>
      </c>
      <c r="D350" s="1052">
        <v>4.3999999999999997E-2</v>
      </c>
      <c r="E350" s="1052">
        <v>0.01</v>
      </c>
      <c r="F350" s="1052">
        <v>10.526999999999999</v>
      </c>
      <c r="G350" s="1052">
        <v>0</v>
      </c>
      <c r="H350" s="1052">
        <v>0</v>
      </c>
    </row>
    <row r="351" spans="1:8">
      <c r="A351" s="1051" t="s">
        <v>141</v>
      </c>
      <c r="B351" s="741" t="s">
        <v>261</v>
      </c>
      <c r="C351" s="824" t="s">
        <v>1100</v>
      </c>
      <c r="D351" s="1052">
        <v>37.014000000000003</v>
      </c>
      <c r="E351" s="1052">
        <v>2.82</v>
      </c>
      <c r="F351" s="1052">
        <v>25.771000000000001</v>
      </c>
      <c r="G351" s="1052">
        <v>3.0350000000000001</v>
      </c>
      <c r="H351" s="1052">
        <v>16.631</v>
      </c>
    </row>
    <row r="352" spans="1:8" ht="15" thickBot="1">
      <c r="A352" s="1079" t="s">
        <v>143</v>
      </c>
      <c r="B352" s="747" t="s">
        <v>263</v>
      </c>
      <c r="C352" s="826" t="s">
        <v>1101</v>
      </c>
      <c r="D352" s="1080">
        <v>2.79</v>
      </c>
      <c r="E352" s="1080">
        <v>15.686</v>
      </c>
      <c r="F352" s="1080">
        <v>33.969000000000001</v>
      </c>
      <c r="G352" s="1080">
        <v>8.3070000000000004</v>
      </c>
      <c r="H352" s="1080">
        <v>10.233000000000001</v>
      </c>
    </row>
    <row r="354" spans="1:8">
      <c r="A354" s="1076">
        <v>2023</v>
      </c>
      <c r="B354" s="1076"/>
      <c r="C354" s="1076"/>
      <c r="D354" s="1076"/>
      <c r="E354" s="1076"/>
      <c r="F354" s="1076"/>
      <c r="G354" s="1076"/>
      <c r="H354" s="1076"/>
    </row>
    <row r="355" spans="1:8">
      <c r="A355" s="1051" t="s">
        <v>129</v>
      </c>
      <c r="B355" s="817" t="s">
        <v>250</v>
      </c>
      <c r="C355" s="818" t="s">
        <v>1094</v>
      </c>
      <c r="D355" s="1050">
        <v>15.81</v>
      </c>
      <c r="E355" s="1050">
        <v>16.521999999999998</v>
      </c>
      <c r="F355" s="1050">
        <v>24.091000000000001</v>
      </c>
      <c r="G355" s="1050">
        <v>7.6970000000000001</v>
      </c>
      <c r="H355" s="1050">
        <v>5.4740000000000002</v>
      </c>
    </row>
    <row r="356" spans="1:8">
      <c r="A356" s="1051" t="s">
        <v>131</v>
      </c>
      <c r="B356" s="735" t="s">
        <v>252</v>
      </c>
      <c r="C356" s="736" t="s">
        <v>1095</v>
      </c>
      <c r="D356" s="1052">
        <v>1.458</v>
      </c>
      <c r="E356" s="1052">
        <v>10.287000000000001</v>
      </c>
      <c r="F356" s="1052">
        <v>3.4969999999999999</v>
      </c>
      <c r="G356" s="1052">
        <v>3.0129999999999999</v>
      </c>
      <c r="H356" s="1052">
        <v>3.21</v>
      </c>
    </row>
    <row r="357" spans="1:8">
      <c r="A357" s="1051" t="s">
        <v>133</v>
      </c>
      <c r="B357" s="741" t="s">
        <v>254</v>
      </c>
      <c r="C357" s="742" t="s">
        <v>1096</v>
      </c>
      <c r="D357" s="1052">
        <v>4.8360000000000003</v>
      </c>
      <c r="E357" s="1052">
        <v>7.4009999999999998</v>
      </c>
      <c r="F357" s="1052">
        <v>0.96899999999999997</v>
      </c>
      <c r="G357" s="1052">
        <v>3.605</v>
      </c>
      <c r="H357" s="1052">
        <v>0.77300000000000002</v>
      </c>
    </row>
    <row r="358" spans="1:8">
      <c r="A358" s="1051" t="s">
        <v>656</v>
      </c>
      <c r="B358" s="741" t="s">
        <v>255</v>
      </c>
      <c r="C358" s="742" t="s">
        <v>1097</v>
      </c>
      <c r="D358" s="1052">
        <v>12.218</v>
      </c>
      <c r="E358" s="1052">
        <v>9.9350000000000005</v>
      </c>
      <c r="F358" s="1052">
        <v>3.3239999999999998</v>
      </c>
      <c r="G358" s="1052">
        <v>10.988</v>
      </c>
      <c r="H358" s="1052">
        <v>1.075</v>
      </c>
    </row>
    <row r="359" spans="1:8">
      <c r="A359" s="1051" t="s">
        <v>137</v>
      </c>
      <c r="B359" s="741" t="s">
        <v>257</v>
      </c>
      <c r="C359" s="824" t="s">
        <v>1098</v>
      </c>
      <c r="D359" s="1052">
        <v>3.7120000000000002</v>
      </c>
      <c r="E359" s="1052">
        <v>6.149</v>
      </c>
      <c r="F359" s="1052">
        <v>0</v>
      </c>
      <c r="G359" s="1052">
        <v>0</v>
      </c>
      <c r="H359" s="1052">
        <v>0</v>
      </c>
    </row>
    <row r="360" spans="1:8">
      <c r="A360" s="1051" t="s">
        <v>139</v>
      </c>
      <c r="B360" s="744" t="s">
        <v>259</v>
      </c>
      <c r="C360" s="825" t="s">
        <v>1099</v>
      </c>
      <c r="D360" s="1052">
        <v>0.89400000000000002</v>
      </c>
      <c r="E360" s="1052">
        <v>0.42699999999999999</v>
      </c>
      <c r="F360" s="1052">
        <v>11.997999999999999</v>
      </c>
      <c r="G360" s="1052">
        <v>0</v>
      </c>
      <c r="H360" s="1052">
        <v>0</v>
      </c>
    </row>
    <row r="361" spans="1:8">
      <c r="A361" s="1051" t="s">
        <v>141</v>
      </c>
      <c r="B361" s="741" t="s">
        <v>261</v>
      </c>
      <c r="C361" s="824" t="s">
        <v>1100</v>
      </c>
      <c r="D361" s="1052">
        <v>34.421999999999997</v>
      </c>
      <c r="E361" s="1052">
        <v>7.5960000000000001</v>
      </c>
      <c r="F361" s="1052">
        <v>25.283000000000001</v>
      </c>
      <c r="G361" s="1052">
        <v>3.0870000000000002</v>
      </c>
      <c r="H361" s="1052">
        <v>14.64</v>
      </c>
    </row>
    <row r="362" spans="1:8">
      <c r="A362" s="1051" t="s">
        <v>143</v>
      </c>
      <c r="B362" s="741" t="s">
        <v>263</v>
      </c>
      <c r="C362" s="824" t="s">
        <v>1101</v>
      </c>
      <c r="D362" s="1052">
        <v>12.375999999999999</v>
      </c>
      <c r="E362" s="1052">
        <v>22.625</v>
      </c>
      <c r="F362" s="1052">
        <v>29.875</v>
      </c>
      <c r="G362" s="1052">
        <v>11.105</v>
      </c>
      <c r="H362" s="1052">
        <v>9.2469999999999999</v>
      </c>
    </row>
    <row r="363" spans="1:8">
      <c r="A363" s="1051" t="s">
        <v>145</v>
      </c>
      <c r="B363" s="741" t="s">
        <v>265</v>
      </c>
      <c r="C363" s="824" t="s">
        <v>1102</v>
      </c>
      <c r="D363" s="1052">
        <v>42.811999999999998</v>
      </c>
      <c r="E363" s="1052">
        <v>29.378</v>
      </c>
      <c r="F363" s="1052">
        <v>63.567999999999998</v>
      </c>
      <c r="G363" s="1052">
        <v>1.377</v>
      </c>
      <c r="H363" s="1052">
        <v>0.30599999999999999</v>
      </c>
    </row>
    <row r="364" spans="1:8">
      <c r="A364" s="1051" t="s">
        <v>147</v>
      </c>
      <c r="B364" s="741" t="s">
        <v>268</v>
      </c>
      <c r="C364" s="824" t="s">
        <v>1103</v>
      </c>
      <c r="D364" s="1052">
        <v>41.597000000000001</v>
      </c>
      <c r="E364" s="1052">
        <v>66.921000000000006</v>
      </c>
      <c r="F364" s="1052">
        <v>69.608999999999995</v>
      </c>
      <c r="G364" s="1052">
        <v>59.093000000000004</v>
      </c>
      <c r="H364" s="1052">
        <v>44.353000000000002</v>
      </c>
    </row>
    <row r="365" spans="1:8">
      <c r="A365" s="1061" t="s">
        <v>1443</v>
      </c>
      <c r="B365" s="1061"/>
      <c r="C365" s="1061"/>
      <c r="D365" s="1061"/>
      <c r="E365" s="1061"/>
      <c r="F365" s="1061"/>
      <c r="G365" s="1061"/>
      <c r="H365" s="1061"/>
    </row>
    <row r="366" spans="1:8">
      <c r="A366" s="1049" t="s">
        <v>249</v>
      </c>
      <c r="B366" s="1062" t="s">
        <v>250</v>
      </c>
      <c r="C366" s="818" t="s">
        <v>1094</v>
      </c>
      <c r="D366" s="1077">
        <v>34.630000000000003</v>
      </c>
      <c r="E366" s="1050">
        <v>34.661000000000001</v>
      </c>
      <c r="F366" s="1050">
        <v>42.051000000000002</v>
      </c>
      <c r="G366" s="1050">
        <v>14.948</v>
      </c>
      <c r="H366" s="1050">
        <v>7.7370000000000001</v>
      </c>
    </row>
    <row r="367" spans="1:8">
      <c r="A367" s="1051" t="s">
        <v>131</v>
      </c>
      <c r="B367" s="735" t="s">
        <v>252</v>
      </c>
      <c r="C367" s="736" t="s">
        <v>1095</v>
      </c>
      <c r="D367" s="1078">
        <v>4.492</v>
      </c>
      <c r="E367" s="1052">
        <v>30.169</v>
      </c>
      <c r="F367" s="1052">
        <v>3.3279999999999998</v>
      </c>
      <c r="G367" s="1052">
        <v>6.7249999999999996</v>
      </c>
      <c r="H367" s="1052">
        <v>0</v>
      </c>
    </row>
    <row r="368" spans="1:8">
      <c r="A368" s="1051" t="s">
        <v>133</v>
      </c>
      <c r="B368" s="741" t="s">
        <v>254</v>
      </c>
      <c r="C368" s="742" t="s">
        <v>1096</v>
      </c>
      <c r="D368" s="1078">
        <v>14.611000000000001</v>
      </c>
      <c r="E368" s="1052">
        <v>22.57</v>
      </c>
      <c r="F368" s="1052">
        <v>2.9550000000000001</v>
      </c>
      <c r="G368" s="1052">
        <v>10.993</v>
      </c>
      <c r="H368" s="1052">
        <v>0.76800000000000002</v>
      </c>
    </row>
    <row r="369" spans="1:8">
      <c r="A369" s="1051" t="s">
        <v>656</v>
      </c>
      <c r="B369" s="741" t="s">
        <v>255</v>
      </c>
      <c r="C369" s="742" t="s">
        <v>1097</v>
      </c>
      <c r="D369" s="1078">
        <v>40.722000000000001</v>
      </c>
      <c r="E369" s="1052">
        <v>28.218</v>
      </c>
      <c r="F369" s="1052">
        <v>11.781000000000001</v>
      </c>
      <c r="G369" s="1052">
        <v>25.305</v>
      </c>
      <c r="H369" s="1052">
        <v>0.60099999999999998</v>
      </c>
    </row>
    <row r="370" spans="1:8">
      <c r="A370" s="1051" t="s">
        <v>137</v>
      </c>
      <c r="B370" s="741" t="s">
        <v>257</v>
      </c>
      <c r="C370" s="824" t="s">
        <v>1098</v>
      </c>
      <c r="D370" s="1078">
        <v>14.696999999999999</v>
      </c>
      <c r="E370" s="1052">
        <v>19.363</v>
      </c>
      <c r="F370" s="1052">
        <v>0</v>
      </c>
      <c r="G370" s="1052">
        <v>0</v>
      </c>
      <c r="H370" s="1052">
        <v>0</v>
      </c>
    </row>
    <row r="371" spans="1:8">
      <c r="A371" s="1051" t="s">
        <v>139</v>
      </c>
      <c r="B371" s="744" t="s">
        <v>259</v>
      </c>
      <c r="C371" s="825" t="s">
        <v>1099</v>
      </c>
      <c r="D371" s="1078">
        <v>11.067</v>
      </c>
      <c r="E371" s="1052">
        <v>5.423</v>
      </c>
      <c r="F371" s="1052">
        <v>31.303000000000001</v>
      </c>
      <c r="G371" s="1052">
        <v>0</v>
      </c>
      <c r="H371" s="1052">
        <v>0</v>
      </c>
    </row>
    <row r="372" spans="1:8">
      <c r="A372" s="1051" t="s">
        <v>141</v>
      </c>
      <c r="B372" s="741" t="s">
        <v>261</v>
      </c>
      <c r="C372" s="824" t="s">
        <v>1100</v>
      </c>
      <c r="D372" s="1078">
        <v>25.817</v>
      </c>
      <c r="E372" s="1052">
        <v>25.713999999999999</v>
      </c>
      <c r="F372" s="1052">
        <v>24.263999999999999</v>
      </c>
      <c r="G372" s="1052">
        <v>1.212</v>
      </c>
      <c r="H372" s="1052">
        <v>9.3949999999999996</v>
      </c>
    </row>
    <row r="373" spans="1:8">
      <c r="A373" s="1051" t="s">
        <v>143</v>
      </c>
      <c r="B373" s="741" t="s">
        <v>263</v>
      </c>
      <c r="C373" s="824" t="s">
        <v>1101</v>
      </c>
      <c r="D373" s="1078">
        <v>43.935000000000002</v>
      </c>
      <c r="E373" s="1052">
        <v>46.052999999999997</v>
      </c>
      <c r="F373" s="1052">
        <v>21.207000000000001</v>
      </c>
      <c r="G373" s="1052">
        <v>20.719000000000001</v>
      </c>
      <c r="H373" s="1052">
        <v>6.38</v>
      </c>
    </row>
    <row r="374" spans="1:8">
      <c r="A374" s="1051" t="s">
        <v>145</v>
      </c>
      <c r="B374" s="741" t="s">
        <v>265</v>
      </c>
      <c r="C374" s="824" t="s">
        <v>1102</v>
      </c>
      <c r="D374" s="1052">
        <v>42.811999999999998</v>
      </c>
      <c r="E374" s="1052">
        <v>29.378</v>
      </c>
      <c r="F374" s="1052">
        <v>63.567999999999998</v>
      </c>
      <c r="G374" s="1052">
        <v>1.377</v>
      </c>
      <c r="H374" s="1052">
        <v>0.30599999999999999</v>
      </c>
    </row>
    <row r="375" spans="1:8">
      <c r="A375" s="1051" t="s">
        <v>147</v>
      </c>
      <c r="B375" s="741" t="s">
        <v>268</v>
      </c>
      <c r="C375" s="824" t="s">
        <v>1103</v>
      </c>
      <c r="D375" s="1052">
        <v>41.597000000000001</v>
      </c>
      <c r="E375" s="1052">
        <v>66.921000000000006</v>
      </c>
      <c r="F375" s="1052">
        <v>69.608999999999995</v>
      </c>
      <c r="G375" s="1052">
        <v>59.093000000000004</v>
      </c>
      <c r="H375" s="1052">
        <v>44.353000000000002</v>
      </c>
    </row>
    <row r="376" spans="1:8">
      <c r="A376" s="1061" t="s">
        <v>1444</v>
      </c>
      <c r="B376" s="1061"/>
      <c r="C376" s="1061"/>
      <c r="D376" s="1061"/>
      <c r="E376" s="1061"/>
      <c r="F376" s="1061"/>
      <c r="G376" s="1061"/>
      <c r="H376" s="1061"/>
    </row>
    <row r="377" spans="1:8">
      <c r="A377" s="1051"/>
      <c r="B377" s="1051"/>
      <c r="C377" s="1051"/>
      <c r="D377" s="1075"/>
      <c r="E377" s="1075"/>
      <c r="F377" s="1075"/>
      <c r="G377" s="1075"/>
      <c r="H377" s="1075"/>
    </row>
    <row r="378" spans="1:8">
      <c r="A378" s="1049" t="s">
        <v>129</v>
      </c>
      <c r="B378" s="817" t="s">
        <v>250</v>
      </c>
      <c r="C378" s="818" t="s">
        <v>1094</v>
      </c>
      <c r="D378" s="1050">
        <v>3.0939999999999999</v>
      </c>
      <c r="E378" s="1050">
        <v>4.266</v>
      </c>
      <c r="F378" s="1050">
        <v>11.956</v>
      </c>
      <c r="G378" s="1050">
        <v>2.798</v>
      </c>
      <c r="H378" s="1050">
        <v>3.9460000000000002</v>
      </c>
    </row>
    <row r="379" spans="1:8">
      <c r="A379" s="1051" t="s">
        <v>131</v>
      </c>
      <c r="B379" s="735" t="s">
        <v>252</v>
      </c>
      <c r="C379" s="736" t="s">
        <v>1095</v>
      </c>
      <c r="D379" s="1052">
        <v>0.1</v>
      </c>
      <c r="E379" s="1052">
        <v>1.3839999999999999</v>
      </c>
      <c r="F379" s="1052">
        <v>3.573</v>
      </c>
      <c r="G379" s="1052">
        <v>1.35</v>
      </c>
      <c r="H379" s="1052">
        <v>4.6479999999999997</v>
      </c>
    </row>
    <row r="380" spans="1:8">
      <c r="A380" s="1051" t="s">
        <v>133</v>
      </c>
      <c r="B380" s="741" t="s">
        <v>254</v>
      </c>
      <c r="C380" s="742" t="s">
        <v>1096</v>
      </c>
      <c r="D380" s="1052">
        <v>6.7000000000000004E-2</v>
      </c>
      <c r="E380" s="1052">
        <v>0</v>
      </c>
      <c r="F380" s="1052">
        <v>0</v>
      </c>
      <c r="G380" s="1052">
        <v>0</v>
      </c>
      <c r="H380" s="1052">
        <v>0.77600000000000002</v>
      </c>
    </row>
    <row r="381" spans="1:8">
      <c r="A381" s="1051" t="s">
        <v>656</v>
      </c>
      <c r="B381" s="741" t="s">
        <v>255</v>
      </c>
      <c r="C381" s="742" t="s">
        <v>1097</v>
      </c>
      <c r="D381" s="1052">
        <v>1.2509999999999999</v>
      </c>
      <c r="E381" s="1052">
        <v>2.9009999999999998</v>
      </c>
      <c r="F381" s="1052">
        <v>7.0000000000000007E-2</v>
      </c>
      <c r="G381" s="1052">
        <v>5.4790000000000001</v>
      </c>
      <c r="H381" s="1052">
        <v>1.2569999999999999</v>
      </c>
    </row>
    <row r="382" spans="1:8">
      <c r="A382" s="1051" t="s">
        <v>137</v>
      </c>
      <c r="B382" s="741" t="s">
        <v>257</v>
      </c>
      <c r="C382" s="824" t="s">
        <v>1098</v>
      </c>
      <c r="D382" s="1052">
        <v>0.88800000000000001</v>
      </c>
      <c r="E382" s="1052">
        <v>2.7509999999999999</v>
      </c>
      <c r="F382" s="1052">
        <v>0</v>
      </c>
      <c r="G382" s="1052">
        <v>0</v>
      </c>
      <c r="H382" s="1052">
        <v>0</v>
      </c>
    </row>
    <row r="383" spans="1:8">
      <c r="A383" s="1051" t="s">
        <v>139</v>
      </c>
      <c r="B383" s="744" t="s">
        <v>259</v>
      </c>
      <c r="C383" s="825" t="s">
        <v>1099</v>
      </c>
      <c r="D383" s="1052">
        <v>4.3999999999999997E-2</v>
      </c>
      <c r="E383" s="1052">
        <v>8.9999999999999993E-3</v>
      </c>
      <c r="F383" s="1052">
        <v>10.384</v>
      </c>
      <c r="G383" s="1052">
        <v>0</v>
      </c>
      <c r="H383" s="1052">
        <v>0</v>
      </c>
    </row>
    <row r="384" spans="1:8">
      <c r="A384" s="1051" t="s">
        <v>141</v>
      </c>
      <c r="B384" s="741" t="s">
        <v>261</v>
      </c>
      <c r="C384" s="824" t="s">
        <v>1100</v>
      </c>
      <c r="D384" s="1052">
        <v>36.594000000000001</v>
      </c>
      <c r="E384" s="1052">
        <v>3.0219999999999998</v>
      </c>
      <c r="F384" s="1052">
        <v>25.54</v>
      </c>
      <c r="G384" s="1052">
        <v>3.56</v>
      </c>
      <c r="H384" s="1052">
        <v>15.964</v>
      </c>
    </row>
    <row r="385" spans="1:8" ht="15" thickBot="1">
      <c r="A385" s="1079" t="s">
        <v>143</v>
      </c>
      <c r="B385" s="747" t="s">
        <v>263</v>
      </c>
      <c r="C385" s="826" t="s">
        <v>1101</v>
      </c>
      <c r="D385" s="1052">
        <v>2.7010000000000001</v>
      </c>
      <c r="E385" s="1052">
        <v>15.443</v>
      </c>
      <c r="F385" s="1052">
        <v>32.533000000000001</v>
      </c>
      <c r="G385" s="1052">
        <v>8.1579999999999995</v>
      </c>
      <c r="H385" s="1052">
        <v>10.125999999999999</v>
      </c>
    </row>
  </sheetData>
  <mergeCells count="43">
    <mergeCell ref="A290:H290"/>
    <mergeCell ref="A301:H301"/>
    <mergeCell ref="A354:H354"/>
    <mergeCell ref="A365:H365"/>
    <mergeCell ref="A376:H376"/>
    <mergeCell ref="A321:H321"/>
    <mergeCell ref="A332:H332"/>
    <mergeCell ref="A343:H343"/>
    <mergeCell ref="A312:H312"/>
    <mergeCell ref="A250:H250"/>
    <mergeCell ref="A134:H134"/>
    <mergeCell ref="A145:H145"/>
    <mergeCell ref="A156:H156"/>
    <mergeCell ref="A165:H165"/>
    <mergeCell ref="A176:H176"/>
    <mergeCell ref="A187:H187"/>
    <mergeCell ref="A197:H197"/>
    <mergeCell ref="A208:H208"/>
    <mergeCell ref="A219:H219"/>
    <mergeCell ref="A228:H228"/>
    <mergeCell ref="A239:H239"/>
    <mergeCell ref="A259:H259"/>
    <mergeCell ref="A270:H270"/>
    <mergeCell ref="A281:H281"/>
    <mergeCell ref="A125:H125"/>
    <mergeCell ref="A10:H10"/>
    <mergeCell ref="A21:H21"/>
    <mergeCell ref="A32:H32"/>
    <mergeCell ref="A41:H41"/>
    <mergeCell ref="A52:H52"/>
    <mergeCell ref="A63:H63"/>
    <mergeCell ref="A72:H72"/>
    <mergeCell ref="A83:H83"/>
    <mergeCell ref="A94:H94"/>
    <mergeCell ref="A103:H103"/>
    <mergeCell ref="A114:H114"/>
    <mergeCell ref="J1:X1"/>
    <mergeCell ref="D4:H4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FB45-C132-43E2-AB68-294D42C30963}">
  <dimension ref="A1:M28"/>
  <sheetViews>
    <sheetView topLeftCell="D1" zoomScale="125" zoomScaleNormal="74" workbookViewId="0"/>
  </sheetViews>
  <sheetFormatPr defaultColWidth="8.6640625" defaultRowHeight="14.4"/>
  <cols>
    <col min="1" max="1" width="25.6640625" customWidth="1"/>
    <col min="2" max="2" width="25.6640625" style="121" customWidth="1"/>
    <col min="3" max="3" width="25.6640625" style="552" customWidth="1"/>
  </cols>
  <sheetData>
    <row r="1" spans="1:13">
      <c r="A1" s="236" t="s">
        <v>1452</v>
      </c>
      <c r="B1" s="342"/>
      <c r="C1" s="499"/>
      <c r="D1" s="62"/>
      <c r="E1" s="62"/>
      <c r="F1" s="62"/>
      <c r="G1" s="197"/>
      <c r="H1" s="197"/>
      <c r="I1" s="197"/>
      <c r="J1" s="197"/>
      <c r="K1" s="197"/>
    </row>
    <row r="2" spans="1:13" ht="22.5" customHeight="1">
      <c r="A2" s="249" t="s">
        <v>661</v>
      </c>
      <c r="B2" s="307" t="s">
        <v>990</v>
      </c>
      <c r="C2" s="471" t="s">
        <v>1453</v>
      </c>
      <c r="D2" s="110"/>
      <c r="E2" s="110"/>
      <c r="F2" s="110"/>
      <c r="G2" s="195"/>
      <c r="H2" s="196"/>
      <c r="I2" s="196"/>
      <c r="J2" s="197"/>
      <c r="K2" s="197"/>
    </row>
    <row r="3" spans="1:13" ht="15" thickBot="1">
      <c r="A3" s="250"/>
      <c r="B3" s="412"/>
      <c r="C3" s="553"/>
      <c r="D3" s="125"/>
      <c r="E3" s="125"/>
      <c r="F3" s="125"/>
      <c r="G3" s="125"/>
    </row>
    <row r="4" spans="1:13">
      <c r="A4" s="228"/>
      <c r="B4" s="336"/>
      <c r="C4" s="554"/>
      <c r="D4" s="200">
        <v>2012</v>
      </c>
      <c r="E4" s="201">
        <v>2013</v>
      </c>
      <c r="F4" s="202">
        <v>2014</v>
      </c>
      <c r="G4" s="201">
        <v>2015</v>
      </c>
      <c r="H4" s="202">
        <v>2016</v>
      </c>
      <c r="I4" s="202">
        <v>2017</v>
      </c>
      <c r="J4" s="202">
        <v>2018</v>
      </c>
      <c r="K4" s="202">
        <v>2019</v>
      </c>
      <c r="L4" s="202">
        <v>2020</v>
      </c>
      <c r="M4" s="202">
        <v>2021</v>
      </c>
    </row>
    <row r="5" spans="1:13">
      <c r="A5" s="177"/>
      <c r="B5" s="413"/>
      <c r="C5" s="555"/>
      <c r="D5" s="177"/>
      <c r="E5" s="177"/>
      <c r="F5" s="177"/>
      <c r="K5" s="55"/>
    </row>
    <row r="6" spans="1:13">
      <c r="A6" s="189" t="s">
        <v>662</v>
      </c>
      <c r="B6" s="414" t="s">
        <v>991</v>
      </c>
      <c r="C6" s="556" t="s">
        <v>1454</v>
      </c>
      <c r="D6" s="108">
        <v>1423</v>
      </c>
      <c r="E6" s="108">
        <v>1307</v>
      </c>
      <c r="F6" s="251">
        <v>1020</v>
      </c>
      <c r="G6" s="251">
        <v>1104</v>
      </c>
      <c r="H6" s="108">
        <v>1445</v>
      </c>
      <c r="I6" s="108">
        <v>1103</v>
      </c>
      <c r="J6" s="108">
        <v>1330</v>
      </c>
      <c r="K6" s="117">
        <v>984</v>
      </c>
      <c r="L6" s="117">
        <v>938</v>
      </c>
      <c r="M6" s="108">
        <v>1074</v>
      </c>
    </row>
    <row r="7" spans="1:13">
      <c r="A7" s="252" t="s">
        <v>663</v>
      </c>
      <c r="B7" s="415" t="s">
        <v>992</v>
      </c>
      <c r="C7" s="557" t="s">
        <v>1455</v>
      </c>
      <c r="D7" s="110">
        <v>1353</v>
      </c>
      <c r="E7" s="110">
        <v>1195</v>
      </c>
      <c r="F7" s="177">
        <v>841</v>
      </c>
      <c r="G7" s="177">
        <v>842</v>
      </c>
      <c r="H7" s="177">
        <v>1072</v>
      </c>
      <c r="I7" s="177">
        <v>698</v>
      </c>
      <c r="J7" s="177">
        <v>942</v>
      </c>
      <c r="K7" s="114">
        <v>723</v>
      </c>
      <c r="L7" s="114">
        <v>821</v>
      </c>
      <c r="M7" s="177">
        <v>922</v>
      </c>
    </row>
    <row r="8" spans="1:13">
      <c r="A8" s="252" t="s">
        <v>664</v>
      </c>
      <c r="B8" s="415" t="s">
        <v>993</v>
      </c>
      <c r="C8" s="558" t="s">
        <v>664</v>
      </c>
      <c r="D8" s="177">
        <v>7</v>
      </c>
      <c r="E8" s="177">
        <v>23</v>
      </c>
      <c r="F8" s="177">
        <v>37</v>
      </c>
      <c r="G8" s="177">
        <v>47</v>
      </c>
      <c r="H8" s="177">
        <v>10</v>
      </c>
      <c r="I8" s="177">
        <v>10</v>
      </c>
      <c r="J8" s="177">
        <v>42</v>
      </c>
      <c r="K8" s="192">
        <v>26</v>
      </c>
      <c r="L8" s="177">
        <v>3</v>
      </c>
      <c r="M8" s="192">
        <v>1</v>
      </c>
    </row>
    <row r="9" spans="1:13">
      <c r="A9" s="252"/>
      <c r="B9" s="291"/>
      <c r="C9" s="460"/>
      <c r="D9" s="110"/>
      <c r="E9" s="110"/>
      <c r="F9" s="177"/>
      <c r="G9" s="177"/>
      <c r="K9" s="114"/>
    </row>
    <row r="10" spans="1:13">
      <c r="A10" s="253" t="s">
        <v>665</v>
      </c>
      <c r="B10" s="414" t="s">
        <v>994</v>
      </c>
      <c r="C10" s="556" t="s">
        <v>1456</v>
      </c>
      <c r="D10" s="108">
        <v>908</v>
      </c>
      <c r="E10" s="108">
        <v>1041</v>
      </c>
      <c r="F10" s="251">
        <v>943</v>
      </c>
      <c r="G10" s="251">
        <v>716</v>
      </c>
      <c r="H10" s="176">
        <v>744</v>
      </c>
      <c r="I10" s="176">
        <v>960</v>
      </c>
      <c r="J10" s="176">
        <v>1197</v>
      </c>
      <c r="K10" s="113">
        <v>1004</v>
      </c>
      <c r="L10" s="113">
        <v>907</v>
      </c>
      <c r="M10" s="176">
        <v>1048</v>
      </c>
    </row>
    <row r="11" spans="1:13">
      <c r="A11" s="252" t="s">
        <v>663</v>
      </c>
      <c r="B11" s="415" t="s">
        <v>992</v>
      </c>
      <c r="C11" s="557" t="s">
        <v>1455</v>
      </c>
      <c r="D11" s="110">
        <v>721</v>
      </c>
      <c r="E11" s="110">
        <v>824</v>
      </c>
      <c r="F11" s="177">
        <v>864</v>
      </c>
      <c r="G11" s="177">
        <v>593</v>
      </c>
      <c r="H11" s="110">
        <v>504</v>
      </c>
      <c r="I11" s="110">
        <v>785</v>
      </c>
      <c r="J11" s="110">
        <v>1024</v>
      </c>
      <c r="K11" s="114">
        <v>776</v>
      </c>
      <c r="L11" s="114">
        <v>773</v>
      </c>
      <c r="M11" s="110">
        <v>778</v>
      </c>
    </row>
    <row r="12" spans="1:13">
      <c r="A12" s="252" t="s">
        <v>664</v>
      </c>
      <c r="B12" s="415" t="s">
        <v>993</v>
      </c>
      <c r="C12" s="558" t="s">
        <v>664</v>
      </c>
      <c r="D12" s="177">
        <v>9</v>
      </c>
      <c r="E12" s="177">
        <v>13</v>
      </c>
      <c r="F12" s="177">
        <v>3</v>
      </c>
      <c r="G12" s="177">
        <v>1</v>
      </c>
      <c r="H12" s="177" t="s">
        <v>556</v>
      </c>
      <c r="I12" s="177">
        <v>3</v>
      </c>
      <c r="J12" s="177">
        <v>1</v>
      </c>
      <c r="K12" s="254">
        <v>24</v>
      </c>
      <c r="L12" s="177">
        <v>25</v>
      </c>
      <c r="M12" s="254">
        <v>2</v>
      </c>
    </row>
    <row r="13" spans="1:13">
      <c r="A13" s="252"/>
      <c r="B13" s="291"/>
      <c r="C13" s="460"/>
      <c r="D13" s="110"/>
      <c r="E13" s="110"/>
      <c r="F13" s="177"/>
      <c r="G13" s="177"/>
      <c r="K13" s="114"/>
    </row>
    <row r="14" spans="1:13">
      <c r="A14" s="253" t="s">
        <v>666</v>
      </c>
      <c r="B14" s="414" t="s">
        <v>995</v>
      </c>
      <c r="C14" s="556" t="s">
        <v>1457</v>
      </c>
      <c r="D14" s="108">
        <v>169</v>
      </c>
      <c r="E14" s="108">
        <v>127</v>
      </c>
      <c r="F14" s="251">
        <v>322</v>
      </c>
      <c r="G14" s="251">
        <v>505</v>
      </c>
      <c r="H14" s="108">
        <v>267</v>
      </c>
      <c r="I14" s="108">
        <v>255</v>
      </c>
      <c r="J14" s="108">
        <v>320</v>
      </c>
      <c r="K14" s="113">
        <v>275</v>
      </c>
      <c r="L14" s="113">
        <v>262</v>
      </c>
      <c r="M14" s="108">
        <v>341</v>
      </c>
    </row>
    <row r="15" spans="1:13">
      <c r="A15" s="252" t="s">
        <v>663</v>
      </c>
      <c r="B15" s="415" t="s">
        <v>992</v>
      </c>
      <c r="C15" s="557" t="s">
        <v>1455</v>
      </c>
      <c r="D15" s="110">
        <v>69</v>
      </c>
      <c r="E15" s="110">
        <v>13</v>
      </c>
      <c r="F15" s="177">
        <v>200</v>
      </c>
      <c r="G15" s="177">
        <v>282</v>
      </c>
      <c r="H15" s="110">
        <v>46</v>
      </c>
      <c r="I15" s="110">
        <v>104</v>
      </c>
      <c r="J15" s="110">
        <v>19</v>
      </c>
      <c r="K15" s="114">
        <v>80</v>
      </c>
      <c r="L15" s="114">
        <v>104</v>
      </c>
      <c r="M15" s="110">
        <v>0</v>
      </c>
    </row>
    <row r="16" spans="1:13">
      <c r="A16" s="252" t="s">
        <v>664</v>
      </c>
      <c r="B16" s="415" t="s">
        <v>993</v>
      </c>
      <c r="C16" s="558" t="s">
        <v>664</v>
      </c>
      <c r="D16" s="177">
        <v>3</v>
      </c>
      <c r="E16" s="177">
        <v>3</v>
      </c>
      <c r="F16" s="177" t="s">
        <v>556</v>
      </c>
      <c r="G16" s="177" t="s">
        <v>556</v>
      </c>
      <c r="H16" s="177">
        <v>1</v>
      </c>
      <c r="I16" s="177">
        <v>10</v>
      </c>
      <c r="J16" s="177">
        <v>46</v>
      </c>
      <c r="K16" s="55">
        <v>60</v>
      </c>
      <c r="L16" s="177">
        <v>42</v>
      </c>
      <c r="M16" s="55">
        <v>175</v>
      </c>
    </row>
    <row r="17" spans="1:13">
      <c r="A17" s="252"/>
      <c r="B17" s="291"/>
      <c r="C17" s="460"/>
      <c r="D17" s="110"/>
      <c r="E17" s="110"/>
      <c r="F17" s="177"/>
      <c r="G17" s="177"/>
      <c r="K17" s="114"/>
    </row>
    <row r="18" spans="1:13">
      <c r="A18" s="253" t="s">
        <v>667</v>
      </c>
      <c r="B18" s="414" t="s">
        <v>996</v>
      </c>
      <c r="C18" s="556" t="s">
        <v>1458</v>
      </c>
      <c r="D18" s="108">
        <v>5287</v>
      </c>
      <c r="E18" s="108">
        <v>4827</v>
      </c>
      <c r="F18" s="251">
        <v>5122</v>
      </c>
      <c r="G18" s="251">
        <v>4740</v>
      </c>
      <c r="H18" s="159">
        <v>4633</v>
      </c>
      <c r="I18" s="159">
        <v>5315</v>
      </c>
      <c r="J18" s="159">
        <v>5418</v>
      </c>
      <c r="K18" s="113">
        <v>5300</v>
      </c>
      <c r="L18" s="113">
        <v>5428</v>
      </c>
      <c r="M18" s="159">
        <v>5795</v>
      </c>
    </row>
    <row r="19" spans="1:13">
      <c r="A19" s="252" t="s">
        <v>663</v>
      </c>
      <c r="B19" s="415" t="s">
        <v>992</v>
      </c>
      <c r="C19" s="557" t="s">
        <v>1455</v>
      </c>
      <c r="D19" s="110">
        <v>61</v>
      </c>
      <c r="E19" s="177" t="s">
        <v>556</v>
      </c>
      <c r="F19" s="177">
        <v>98</v>
      </c>
      <c r="G19" s="177">
        <v>251</v>
      </c>
      <c r="H19" s="177">
        <v>114</v>
      </c>
      <c r="I19" s="177" t="s">
        <v>556</v>
      </c>
      <c r="J19" s="177" t="s">
        <v>556</v>
      </c>
      <c r="K19" s="114">
        <v>93</v>
      </c>
      <c r="L19" s="114">
        <v>121</v>
      </c>
      <c r="M19" s="177">
        <v>580</v>
      </c>
    </row>
    <row r="20" spans="1:13">
      <c r="A20" s="252" t="s">
        <v>664</v>
      </c>
      <c r="B20" s="415" t="s">
        <v>993</v>
      </c>
      <c r="C20" s="558" t="s">
        <v>664</v>
      </c>
      <c r="D20" s="177">
        <v>634</v>
      </c>
      <c r="E20" s="177">
        <v>152</v>
      </c>
      <c r="F20" s="177">
        <v>25</v>
      </c>
      <c r="G20" s="177">
        <v>63</v>
      </c>
      <c r="H20" s="177">
        <v>68</v>
      </c>
      <c r="I20" s="177">
        <v>418</v>
      </c>
      <c r="J20" s="177">
        <v>260</v>
      </c>
      <c r="K20" s="55">
        <v>93</v>
      </c>
      <c r="L20" s="177">
        <v>104</v>
      </c>
      <c r="M20" s="55">
        <v>189</v>
      </c>
    </row>
    <row r="21" spans="1:13">
      <c r="A21" s="252"/>
      <c r="B21" s="291"/>
      <c r="C21" s="460"/>
      <c r="D21" s="110"/>
      <c r="E21" s="110"/>
      <c r="F21" s="177"/>
      <c r="G21" s="177"/>
      <c r="K21" s="114"/>
    </row>
    <row r="22" spans="1:13">
      <c r="A22" s="253" t="s">
        <v>668</v>
      </c>
      <c r="B22" s="414" t="s">
        <v>997</v>
      </c>
      <c r="C22" s="556" t="s">
        <v>1459</v>
      </c>
      <c r="D22" s="108">
        <v>2041</v>
      </c>
      <c r="E22" s="108">
        <v>2086</v>
      </c>
      <c r="F22" s="251">
        <v>2368</v>
      </c>
      <c r="G22" s="251">
        <v>2750</v>
      </c>
      <c r="H22" s="108">
        <v>2458</v>
      </c>
      <c r="I22" s="108">
        <v>2595</v>
      </c>
      <c r="J22" s="108">
        <v>2865</v>
      </c>
      <c r="K22" s="113">
        <v>2631</v>
      </c>
      <c r="L22" s="108">
        <v>2684</v>
      </c>
      <c r="M22" s="108">
        <v>3166</v>
      </c>
    </row>
    <row r="23" spans="1:13">
      <c r="A23" s="252" t="s">
        <v>663</v>
      </c>
      <c r="B23" s="415" t="s">
        <v>992</v>
      </c>
      <c r="C23" s="557" t="s">
        <v>1455</v>
      </c>
      <c r="D23" s="110">
        <v>1017</v>
      </c>
      <c r="E23" s="110">
        <v>801</v>
      </c>
      <c r="F23" s="177">
        <v>812</v>
      </c>
      <c r="G23" s="177">
        <v>1062</v>
      </c>
      <c r="H23" s="110">
        <v>614</v>
      </c>
      <c r="I23" s="110">
        <v>729</v>
      </c>
      <c r="J23" s="110">
        <v>631</v>
      </c>
      <c r="K23" s="114">
        <v>382</v>
      </c>
      <c r="L23" s="110">
        <v>387</v>
      </c>
      <c r="M23" s="110">
        <v>637</v>
      </c>
    </row>
    <row r="24" spans="1:13">
      <c r="A24" s="252" t="s">
        <v>664</v>
      </c>
      <c r="B24" s="415" t="s">
        <v>993</v>
      </c>
      <c r="C24" s="558" t="s">
        <v>664</v>
      </c>
      <c r="D24" s="177">
        <v>108</v>
      </c>
      <c r="E24" s="177">
        <v>63</v>
      </c>
      <c r="F24" s="177">
        <v>149</v>
      </c>
      <c r="G24" s="177">
        <v>170</v>
      </c>
      <c r="H24" s="177">
        <v>235</v>
      </c>
      <c r="I24" s="177">
        <v>288</v>
      </c>
      <c r="J24" s="177">
        <v>474</v>
      </c>
      <c r="K24" s="55">
        <v>646</v>
      </c>
      <c r="L24" s="177">
        <v>641</v>
      </c>
      <c r="M24" s="55">
        <v>650</v>
      </c>
    </row>
    <row r="25" spans="1:13">
      <c r="A25" s="252"/>
      <c r="B25" s="291"/>
      <c r="C25" s="460"/>
      <c r="D25" s="110"/>
      <c r="E25" s="110"/>
      <c r="F25" s="177"/>
      <c r="G25" s="177"/>
      <c r="K25" s="114"/>
    </row>
    <row r="26" spans="1:13" ht="26.4">
      <c r="A26" s="253" t="s">
        <v>669</v>
      </c>
      <c r="B26" s="416" t="s">
        <v>998</v>
      </c>
      <c r="C26" s="559" t="s">
        <v>1460</v>
      </c>
      <c r="D26" s="108">
        <v>490</v>
      </c>
      <c r="E26" s="108">
        <v>355</v>
      </c>
      <c r="F26" s="251">
        <v>328</v>
      </c>
      <c r="G26" s="251">
        <v>318</v>
      </c>
      <c r="H26" s="108">
        <v>331</v>
      </c>
      <c r="I26" s="108">
        <v>351</v>
      </c>
      <c r="J26" s="159">
        <v>387</v>
      </c>
      <c r="K26" s="113">
        <v>374</v>
      </c>
      <c r="L26" s="113">
        <v>393</v>
      </c>
      <c r="M26" s="159">
        <v>462</v>
      </c>
    </row>
    <row r="27" spans="1:13" ht="36.75" customHeight="1">
      <c r="A27" s="252" t="s">
        <v>663</v>
      </c>
      <c r="B27" s="415" t="s">
        <v>992</v>
      </c>
      <c r="C27" s="557" t="s">
        <v>1455</v>
      </c>
      <c r="D27" s="110">
        <v>457</v>
      </c>
      <c r="E27" s="110">
        <v>317</v>
      </c>
      <c r="F27" s="177">
        <v>291</v>
      </c>
      <c r="G27" s="177">
        <v>282</v>
      </c>
      <c r="H27" s="110">
        <v>298</v>
      </c>
      <c r="I27" s="110">
        <v>321</v>
      </c>
      <c r="J27" s="110">
        <v>355</v>
      </c>
      <c r="K27" s="114">
        <v>346</v>
      </c>
      <c r="L27" s="114">
        <v>367</v>
      </c>
      <c r="M27" s="110">
        <v>437</v>
      </c>
    </row>
    <row r="28" spans="1:13">
      <c r="A28" s="252" t="s">
        <v>664</v>
      </c>
      <c r="B28" s="415" t="s">
        <v>993</v>
      </c>
      <c r="C28" s="558" t="s">
        <v>664</v>
      </c>
      <c r="D28" s="177" t="s">
        <v>556</v>
      </c>
      <c r="E28" s="177" t="s">
        <v>556</v>
      </c>
      <c r="F28" s="177" t="s">
        <v>556</v>
      </c>
      <c r="G28" s="177" t="s">
        <v>556</v>
      </c>
      <c r="H28" s="177" t="s">
        <v>556</v>
      </c>
      <c r="I28" s="177" t="s">
        <v>556</v>
      </c>
      <c r="J28" s="177" t="s">
        <v>556</v>
      </c>
      <c r="K28" s="177" t="s">
        <v>556</v>
      </c>
      <c r="L28" s="177" t="s">
        <v>556</v>
      </c>
      <c r="M28" s="177" t="s">
        <v>556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E6DF-4EEF-44F6-88C8-BC9BA4AED065}">
  <sheetPr>
    <tabColor theme="2"/>
  </sheetPr>
  <dimension ref="A1:AK22"/>
  <sheetViews>
    <sheetView topLeftCell="F5" workbookViewId="0">
      <selection activeCell="AK3" sqref="AK3"/>
    </sheetView>
  </sheetViews>
  <sheetFormatPr defaultColWidth="9" defaultRowHeight="12"/>
  <cols>
    <col min="1" max="1" width="21.6640625" style="36" customWidth="1"/>
    <col min="2" max="2" width="18.44140625" style="2" customWidth="1"/>
    <col min="3" max="3" width="18.44140625" style="438" customWidth="1"/>
    <col min="4" max="35" width="6" style="2" customWidth="1"/>
    <col min="36" max="36" width="4.33203125" style="2" customWidth="1"/>
    <col min="37" max="16384" width="9" style="2"/>
  </cols>
  <sheetData>
    <row r="1" spans="1:37" ht="40.5" customHeight="1">
      <c r="A1" s="36" t="s">
        <v>73</v>
      </c>
      <c r="B1" s="276" t="s">
        <v>74</v>
      </c>
      <c r="C1" s="425" t="s">
        <v>1079</v>
      </c>
      <c r="D1" s="3"/>
      <c r="E1" s="3"/>
      <c r="F1" s="3"/>
      <c r="G1" s="3"/>
    </row>
    <row r="2" spans="1:37" s="11" customFormat="1">
      <c r="A2" s="277"/>
      <c r="B2" s="271"/>
      <c r="C2" s="426"/>
      <c r="D2" s="42">
        <v>1990</v>
      </c>
      <c r="E2" s="42" t="s">
        <v>75</v>
      </c>
      <c r="F2" s="42" t="s">
        <v>76</v>
      </c>
      <c r="G2" s="42" t="s">
        <v>77</v>
      </c>
      <c r="H2" s="43" t="s">
        <v>78</v>
      </c>
      <c r="I2" s="43" t="s">
        <v>79</v>
      </c>
      <c r="J2" s="43" t="s">
        <v>80</v>
      </c>
      <c r="K2" s="43" t="s">
        <v>81</v>
      </c>
      <c r="L2" s="43" t="s">
        <v>82</v>
      </c>
      <c r="M2" s="43" t="s">
        <v>83</v>
      </c>
      <c r="N2" s="43" t="s">
        <v>84</v>
      </c>
      <c r="O2" s="43" t="s">
        <v>85</v>
      </c>
      <c r="P2" s="43" t="s">
        <v>86</v>
      </c>
      <c r="Q2" s="43" t="s">
        <v>87</v>
      </c>
      <c r="R2" s="43" t="s">
        <v>88</v>
      </c>
      <c r="S2" s="43" t="s">
        <v>89</v>
      </c>
      <c r="T2" s="43" t="s">
        <v>90</v>
      </c>
      <c r="U2" s="43" t="s">
        <v>91</v>
      </c>
      <c r="V2" s="43" t="s">
        <v>92</v>
      </c>
      <c r="W2" s="43" t="s">
        <v>93</v>
      </c>
      <c r="X2" s="43" t="s">
        <v>94</v>
      </c>
      <c r="Y2" s="43" t="s">
        <v>95</v>
      </c>
      <c r="Z2" s="43" t="s">
        <v>96</v>
      </c>
      <c r="AA2" s="43" t="s">
        <v>97</v>
      </c>
      <c r="AB2" s="43" t="s">
        <v>98</v>
      </c>
      <c r="AC2" s="43" t="s">
        <v>99</v>
      </c>
      <c r="AD2" s="43" t="s">
        <v>100</v>
      </c>
      <c r="AE2" s="43" t="s">
        <v>101</v>
      </c>
      <c r="AF2" s="43" t="s">
        <v>102</v>
      </c>
      <c r="AG2" s="43" t="s">
        <v>103</v>
      </c>
      <c r="AH2" s="43" t="s">
        <v>104</v>
      </c>
      <c r="AI2" s="43" t="s">
        <v>105</v>
      </c>
      <c r="AJ2" s="2"/>
      <c r="AK2" s="2"/>
    </row>
    <row r="3" spans="1:37" s="14" customFormat="1" ht="24">
      <c r="A3" s="278" t="s">
        <v>106</v>
      </c>
      <c r="B3" s="272" t="s">
        <v>107</v>
      </c>
      <c r="C3" s="427" t="s">
        <v>1080</v>
      </c>
      <c r="D3" s="29">
        <v>0.63800000000000001</v>
      </c>
      <c r="E3" s="29">
        <v>0.63200000000000001</v>
      </c>
      <c r="F3" s="29">
        <v>0.622</v>
      </c>
      <c r="G3" s="29">
        <v>0.60899999999999999</v>
      </c>
      <c r="H3" s="30">
        <v>0.59099999999999997</v>
      </c>
      <c r="I3" s="30">
        <v>0.58699999999999997</v>
      </c>
      <c r="J3" s="30">
        <v>0.59399999999999997</v>
      </c>
      <c r="K3" s="30">
        <v>0.60299999999999998</v>
      </c>
      <c r="L3" s="30">
        <v>0.60899999999999999</v>
      </c>
      <c r="M3" s="30">
        <v>0.61599999999999999</v>
      </c>
      <c r="N3" s="30">
        <v>0.621</v>
      </c>
      <c r="O3" s="30">
        <v>0.63</v>
      </c>
      <c r="P3" s="30">
        <v>0.63100000000000001</v>
      </c>
      <c r="Q3" s="30">
        <v>0.64</v>
      </c>
      <c r="R3" s="30">
        <v>0.64300000000000002</v>
      </c>
      <c r="S3" s="30">
        <v>0.64400000000000002</v>
      </c>
      <c r="T3" s="30">
        <v>0.65</v>
      </c>
      <c r="U3" s="30">
        <v>0.65600000000000003</v>
      </c>
      <c r="V3" s="30">
        <v>0.66</v>
      </c>
      <c r="W3" s="30">
        <v>0.66300000000000003</v>
      </c>
      <c r="X3" s="30">
        <v>0.66400000000000003</v>
      </c>
      <c r="Y3" s="30">
        <v>0.66500000000000004</v>
      </c>
      <c r="Z3" s="30">
        <v>0.67500000000000004</v>
      </c>
      <c r="AA3" s="30">
        <v>0.68200000000000005</v>
      </c>
      <c r="AB3" s="30">
        <v>0.68799999999999895</v>
      </c>
      <c r="AC3" s="30">
        <f>0.689999999999999</f>
        <v>0.68999999999999895</v>
      </c>
      <c r="AD3" s="30">
        <f>0.692999999999999</f>
        <v>0.69299999999999895</v>
      </c>
      <c r="AE3" s="30">
        <v>0.69599999999999995</v>
      </c>
      <c r="AF3" s="30">
        <v>0.69799999999999995</v>
      </c>
      <c r="AG3" s="30">
        <v>0.69799999999999995</v>
      </c>
      <c r="AH3" s="30">
        <v>0.68899999999999895</v>
      </c>
      <c r="AI3" s="30">
        <f>0.691999999999999</f>
        <v>0.69199999999999895</v>
      </c>
    </row>
    <row r="4" spans="1:37" s="14" customFormat="1">
      <c r="A4" s="278"/>
      <c r="B4" s="15"/>
      <c r="C4" s="428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7">
      <c r="A5" s="38"/>
      <c r="B5" s="271"/>
      <c r="C5" s="426"/>
      <c r="D5" s="42">
        <v>1990</v>
      </c>
      <c r="E5" s="42" t="s">
        <v>75</v>
      </c>
      <c r="F5" s="42" t="s">
        <v>76</v>
      </c>
      <c r="G5" s="42" t="s">
        <v>77</v>
      </c>
      <c r="H5" s="43" t="s">
        <v>78</v>
      </c>
      <c r="I5" s="43" t="s">
        <v>79</v>
      </c>
      <c r="J5" s="43" t="s">
        <v>80</v>
      </c>
      <c r="K5" s="43" t="s">
        <v>81</v>
      </c>
      <c r="L5" s="43" t="s">
        <v>82</v>
      </c>
      <c r="M5" s="43" t="s">
        <v>83</v>
      </c>
      <c r="N5" s="43" t="s">
        <v>84</v>
      </c>
      <c r="O5" s="43" t="s">
        <v>85</v>
      </c>
      <c r="P5" s="43" t="s">
        <v>86</v>
      </c>
      <c r="Q5" s="43" t="s">
        <v>87</v>
      </c>
      <c r="R5" s="43" t="s">
        <v>88</v>
      </c>
      <c r="S5" s="43" t="s">
        <v>89</v>
      </c>
      <c r="T5" s="43" t="s">
        <v>90</v>
      </c>
      <c r="U5" s="43" t="s">
        <v>91</v>
      </c>
      <c r="V5" s="43" t="s">
        <v>92</v>
      </c>
      <c r="W5" s="43" t="s">
        <v>93</v>
      </c>
      <c r="X5" s="43" t="s">
        <v>94</v>
      </c>
      <c r="Y5" s="43" t="s">
        <v>95</v>
      </c>
      <c r="Z5" s="43" t="s">
        <v>96</v>
      </c>
      <c r="AA5" s="43" t="s">
        <v>97</v>
      </c>
      <c r="AB5" s="43" t="s">
        <v>98</v>
      </c>
      <c r="AC5" s="43" t="s">
        <v>99</v>
      </c>
      <c r="AD5" s="43" t="s">
        <v>100</v>
      </c>
      <c r="AE5" s="43" t="s">
        <v>101</v>
      </c>
      <c r="AF5" s="43" t="s">
        <v>102</v>
      </c>
      <c r="AG5" s="43" t="s">
        <v>103</v>
      </c>
      <c r="AH5" s="43" t="s">
        <v>104</v>
      </c>
      <c r="AI5" s="43" t="s">
        <v>105</v>
      </c>
      <c r="AJ5" s="43" t="s">
        <v>1597</v>
      </c>
      <c r="AK5" s="43" t="s">
        <v>1598</v>
      </c>
    </row>
    <row r="6" spans="1:37" s="19" customFormat="1" ht="36">
      <c r="A6" s="279" t="s">
        <v>108</v>
      </c>
      <c r="B6" s="273" t="s">
        <v>109</v>
      </c>
      <c r="C6" s="429" t="s">
        <v>1081</v>
      </c>
      <c r="D6" s="26">
        <v>68.5</v>
      </c>
      <c r="E6" s="26">
        <v>68.8</v>
      </c>
      <c r="F6" s="26">
        <v>68.3</v>
      </c>
      <c r="G6" s="26">
        <v>67.3</v>
      </c>
      <c r="H6" s="26">
        <v>66</v>
      </c>
      <c r="I6" s="26">
        <v>66</v>
      </c>
      <c r="J6" s="26">
        <v>66.599999999999994</v>
      </c>
      <c r="K6" s="26">
        <v>66.900000000000006</v>
      </c>
      <c r="L6" s="26">
        <v>67.099999999999994</v>
      </c>
      <c r="M6" s="26">
        <v>68.7</v>
      </c>
      <c r="N6" s="26">
        <v>68.5</v>
      </c>
      <c r="O6" s="26">
        <v>68.7</v>
      </c>
      <c r="P6" s="26">
        <v>68.099999999999994</v>
      </c>
      <c r="Q6" s="26">
        <v>68.2</v>
      </c>
      <c r="R6" s="26">
        <v>68.2</v>
      </c>
      <c r="S6" s="26">
        <v>67.900000000000006</v>
      </c>
      <c r="T6" s="26">
        <v>67.692708697408847</v>
      </c>
      <c r="U6" s="26">
        <v>67.8</v>
      </c>
      <c r="V6" s="26">
        <v>68.400000000000006</v>
      </c>
      <c r="W6" s="26">
        <v>69.099999999999994</v>
      </c>
      <c r="X6" s="26">
        <v>69.3</v>
      </c>
      <c r="Y6" s="26">
        <v>69.599999999999994</v>
      </c>
      <c r="Z6" s="26">
        <v>70</v>
      </c>
      <c r="AA6" s="26">
        <v>70.2</v>
      </c>
      <c r="AB6" s="26">
        <v>70.400000000000006</v>
      </c>
      <c r="AC6" s="26">
        <v>70.599999999999994</v>
      </c>
      <c r="AD6" s="26">
        <v>70.900000000000006</v>
      </c>
      <c r="AE6" s="26">
        <v>71.099999999999994</v>
      </c>
      <c r="AF6" s="26">
        <v>71.3</v>
      </c>
      <c r="AG6" s="26">
        <v>71.5</v>
      </c>
      <c r="AH6" s="26">
        <v>71.7</v>
      </c>
      <c r="AI6" s="26">
        <v>71.8</v>
      </c>
      <c r="AJ6" s="26">
        <v>71.900000000000006</v>
      </c>
      <c r="AK6" s="26">
        <v>71.957945528512482</v>
      </c>
    </row>
    <row r="7" spans="1:37" s="19" customFormat="1">
      <c r="A7" s="279"/>
      <c r="B7" s="21"/>
      <c r="C7" s="430"/>
      <c r="D7" s="22"/>
      <c r="E7" s="22"/>
      <c r="F7" s="22"/>
      <c r="G7" s="22"/>
    </row>
    <row r="8" spans="1:37">
      <c r="A8" s="38"/>
      <c r="B8" s="274"/>
      <c r="C8" s="431"/>
      <c r="D8" s="42">
        <v>1990</v>
      </c>
      <c r="E8" s="42" t="s">
        <v>75</v>
      </c>
      <c r="F8" s="42" t="s">
        <v>76</v>
      </c>
      <c r="G8" s="42" t="s">
        <v>77</v>
      </c>
      <c r="H8" s="43" t="s">
        <v>78</v>
      </c>
      <c r="I8" s="43" t="s">
        <v>79</v>
      </c>
      <c r="J8" s="43" t="s">
        <v>80</v>
      </c>
      <c r="K8" s="43" t="s">
        <v>81</v>
      </c>
      <c r="L8" s="43" t="s">
        <v>82</v>
      </c>
      <c r="M8" s="43" t="s">
        <v>83</v>
      </c>
      <c r="N8" s="43" t="s">
        <v>84</v>
      </c>
      <c r="O8" s="43" t="s">
        <v>85</v>
      </c>
      <c r="P8" s="43" t="s">
        <v>86</v>
      </c>
      <c r="Q8" s="43" t="s">
        <v>87</v>
      </c>
      <c r="R8" s="43" t="s">
        <v>88</v>
      </c>
      <c r="S8" s="43" t="s">
        <v>89</v>
      </c>
      <c r="T8" s="43" t="s">
        <v>90</v>
      </c>
      <c r="U8" s="43" t="s">
        <v>91</v>
      </c>
      <c r="V8" s="43" t="s">
        <v>92</v>
      </c>
      <c r="W8" s="43" t="s">
        <v>93</v>
      </c>
      <c r="X8" s="43" t="s">
        <v>94</v>
      </c>
      <c r="Y8" s="43" t="s">
        <v>95</v>
      </c>
      <c r="Z8" s="43" t="s">
        <v>96</v>
      </c>
      <c r="AA8" s="43" t="s">
        <v>97</v>
      </c>
      <c r="AB8" s="43" t="s">
        <v>98</v>
      </c>
      <c r="AC8" s="43" t="s">
        <v>99</v>
      </c>
      <c r="AD8" s="43" t="s">
        <v>100</v>
      </c>
      <c r="AE8" s="43" t="s">
        <v>101</v>
      </c>
      <c r="AF8" s="43" t="s">
        <v>102</v>
      </c>
      <c r="AG8" s="43" t="s">
        <v>103</v>
      </c>
      <c r="AH8" s="43" t="s">
        <v>104</v>
      </c>
      <c r="AI8" s="43" t="s">
        <v>105</v>
      </c>
    </row>
    <row r="9" spans="1:37" s="14" customFormat="1" ht="48">
      <c r="A9" s="278" t="s">
        <v>110</v>
      </c>
      <c r="B9" s="272" t="s">
        <v>111</v>
      </c>
      <c r="C9" s="427" t="s">
        <v>1082</v>
      </c>
      <c r="D9" s="26">
        <v>12.02089977</v>
      </c>
      <c r="E9" s="26">
        <v>11.791250229999999</v>
      </c>
      <c r="F9" s="26">
        <v>11.62413025</v>
      </c>
      <c r="G9" s="26">
        <v>11.255519870000001</v>
      </c>
      <c r="H9" s="27">
        <v>10.82456017</v>
      </c>
      <c r="I9" s="27">
        <v>10.57563972</v>
      </c>
      <c r="J9" s="27">
        <v>10.60842991</v>
      </c>
      <c r="K9" s="27">
        <v>10.914326669999999</v>
      </c>
      <c r="L9" s="27">
        <v>11.220223430000001</v>
      </c>
      <c r="M9" s="27">
        <v>11.52612019</v>
      </c>
      <c r="N9" s="27">
        <v>11.84471989</v>
      </c>
      <c r="O9" s="27">
        <v>12.192700390000001</v>
      </c>
      <c r="P9" s="27">
        <v>12.28594017</v>
      </c>
      <c r="Q9" s="27">
        <v>12.549059870000001</v>
      </c>
      <c r="R9" s="27">
        <v>12.493709559999999</v>
      </c>
      <c r="S9" s="27">
        <v>12.560259820000001</v>
      </c>
      <c r="T9" s="27">
        <v>12.68754959</v>
      </c>
      <c r="U9" s="27">
        <v>12.66928959</v>
      </c>
      <c r="V9" s="27">
        <v>12.57874966</v>
      </c>
      <c r="W9" s="27">
        <v>12.48820972</v>
      </c>
      <c r="X9" s="27">
        <v>12.41543961</v>
      </c>
      <c r="Y9" s="27">
        <v>12.34677029</v>
      </c>
      <c r="Z9" s="27">
        <v>12.68334007</v>
      </c>
      <c r="AA9" s="27">
        <v>12.931200029999999</v>
      </c>
      <c r="AB9" s="27">
        <v>13.01056004</v>
      </c>
      <c r="AC9" s="27">
        <v>12.967029569999999</v>
      </c>
      <c r="AD9" s="27">
        <v>13.030369759999999</v>
      </c>
      <c r="AE9" s="27">
        <v>12.97451019</v>
      </c>
      <c r="AF9" s="27">
        <v>12.967559809999999</v>
      </c>
      <c r="AG9" s="27">
        <v>13.035880089999999</v>
      </c>
      <c r="AH9" s="27">
        <v>13.195300100000001</v>
      </c>
      <c r="AI9" s="27">
        <v>13.195300100000001</v>
      </c>
    </row>
    <row r="10" spans="1:37">
      <c r="A10" s="38"/>
      <c r="B10" s="4"/>
      <c r="C10" s="432"/>
      <c r="D10" s="3"/>
      <c r="E10" s="3"/>
      <c r="F10" s="3"/>
      <c r="G10" s="3"/>
    </row>
    <row r="11" spans="1:37">
      <c r="A11" s="38"/>
      <c r="B11" s="274"/>
      <c r="C11" s="431"/>
      <c r="D11" s="42">
        <v>1990</v>
      </c>
      <c r="E11" s="42" t="s">
        <v>75</v>
      </c>
      <c r="F11" s="42" t="s">
        <v>76</v>
      </c>
      <c r="G11" s="42" t="s">
        <v>77</v>
      </c>
      <c r="H11" s="43" t="s">
        <v>78</v>
      </c>
      <c r="I11" s="43" t="s">
        <v>79</v>
      </c>
      <c r="J11" s="43" t="s">
        <v>80</v>
      </c>
      <c r="K11" s="43" t="s">
        <v>81</v>
      </c>
      <c r="L11" s="43" t="s">
        <v>82</v>
      </c>
      <c r="M11" s="43" t="s">
        <v>83</v>
      </c>
      <c r="N11" s="43" t="s">
        <v>84</v>
      </c>
      <c r="O11" s="43" t="s">
        <v>85</v>
      </c>
      <c r="P11" s="43" t="s">
        <v>86</v>
      </c>
      <c r="Q11" s="43" t="s">
        <v>87</v>
      </c>
      <c r="R11" s="43" t="s">
        <v>88</v>
      </c>
      <c r="S11" s="43" t="s">
        <v>89</v>
      </c>
      <c r="T11" s="43" t="s">
        <v>90</v>
      </c>
      <c r="U11" s="43" t="s">
        <v>91</v>
      </c>
      <c r="V11" s="43" t="s">
        <v>92</v>
      </c>
      <c r="W11" s="43" t="s">
        <v>93</v>
      </c>
      <c r="X11" s="43" t="s">
        <v>94</v>
      </c>
      <c r="Y11" s="43" t="s">
        <v>95</v>
      </c>
      <c r="Z11" s="43" t="s">
        <v>96</v>
      </c>
      <c r="AA11" s="43" t="s">
        <v>97</v>
      </c>
      <c r="AB11" s="43" t="s">
        <v>98</v>
      </c>
      <c r="AC11" s="43" t="s">
        <v>99</v>
      </c>
      <c r="AD11" s="43" t="s">
        <v>100</v>
      </c>
      <c r="AE11" s="43" t="s">
        <v>101</v>
      </c>
      <c r="AF11" s="43" t="s">
        <v>102</v>
      </c>
      <c r="AG11" s="43" t="s">
        <v>103</v>
      </c>
      <c r="AH11" s="43" t="s">
        <v>104</v>
      </c>
      <c r="AI11" s="43" t="s">
        <v>105</v>
      </c>
    </row>
    <row r="12" spans="1:37" ht="48">
      <c r="A12" s="38" t="s">
        <v>112</v>
      </c>
      <c r="B12" s="272" t="s">
        <v>113</v>
      </c>
      <c r="C12" s="427" t="s">
        <v>1083</v>
      </c>
      <c r="D12" s="26">
        <v>9.1712678860000008</v>
      </c>
      <c r="E12" s="26">
        <v>9.2869801449999905</v>
      </c>
      <c r="F12" s="26">
        <v>9.4026924029999996</v>
      </c>
      <c r="G12" s="26">
        <v>9.518404662</v>
      </c>
      <c r="H12" s="27">
        <v>9.6341169200000003</v>
      </c>
      <c r="I12" s="27">
        <v>9.7498291780000006</v>
      </c>
      <c r="J12" s="27">
        <v>9.8848268130000001</v>
      </c>
      <c r="K12" s="27">
        <v>10.01982445</v>
      </c>
      <c r="L12" s="27">
        <v>10.154822080000001</v>
      </c>
      <c r="M12" s="27">
        <v>10.289819720000001</v>
      </c>
      <c r="N12" s="27">
        <v>10.34707279</v>
      </c>
      <c r="O12" s="27">
        <v>10.404325869999999</v>
      </c>
      <c r="P12" s="27">
        <v>10.461578940000001</v>
      </c>
      <c r="Q12" s="27">
        <v>10.51883202</v>
      </c>
      <c r="R12" s="27">
        <v>10.576085089999999</v>
      </c>
      <c r="S12" s="27">
        <v>10.63333817</v>
      </c>
      <c r="T12" s="27">
        <v>10.69059124</v>
      </c>
      <c r="U12" s="27">
        <v>10.74784431</v>
      </c>
      <c r="V12" s="27">
        <v>10.80509739</v>
      </c>
      <c r="W12" s="27">
        <v>10.86235046</v>
      </c>
      <c r="X12" s="27">
        <v>11.031607989999999</v>
      </c>
      <c r="Y12" s="27">
        <v>11.09532847</v>
      </c>
      <c r="Z12" s="27">
        <v>11.159048950000001</v>
      </c>
      <c r="AA12" s="27">
        <v>11.22276943</v>
      </c>
      <c r="AB12" s="27">
        <v>11.286489899999999</v>
      </c>
      <c r="AC12" s="27">
        <v>11.35021038</v>
      </c>
      <c r="AD12" s="27">
        <v>1.3561841800000001</v>
      </c>
      <c r="AE12" s="27">
        <v>11.36215797</v>
      </c>
      <c r="AF12" s="27">
        <v>11.36813177</v>
      </c>
      <c r="AG12" s="27">
        <v>11.37410556</v>
      </c>
      <c r="AH12" s="27">
        <v>11.37410556</v>
      </c>
      <c r="AI12" s="27">
        <v>11.37410556</v>
      </c>
    </row>
    <row r="13" spans="1:37">
      <c r="A13" s="38"/>
      <c r="B13" s="5"/>
      <c r="C13" s="433"/>
      <c r="D13" s="3"/>
      <c r="E13" s="3"/>
      <c r="F13" s="3"/>
      <c r="G13" s="3"/>
    </row>
    <row r="14" spans="1:37">
      <c r="A14" s="38"/>
      <c r="B14" s="275"/>
      <c r="C14" s="434"/>
      <c r="D14" s="42">
        <v>1990</v>
      </c>
      <c r="E14" s="42" t="s">
        <v>75</v>
      </c>
      <c r="F14" s="42" t="s">
        <v>76</v>
      </c>
      <c r="G14" s="42" t="s">
        <v>77</v>
      </c>
      <c r="H14" s="43" t="s">
        <v>78</v>
      </c>
      <c r="I14" s="43" t="s">
        <v>79</v>
      </c>
      <c r="J14" s="43" t="s">
        <v>80</v>
      </c>
      <c r="K14" s="43" t="s">
        <v>81</v>
      </c>
      <c r="L14" s="43" t="s">
        <v>82</v>
      </c>
      <c r="M14" s="43" t="s">
        <v>83</v>
      </c>
      <c r="N14" s="43" t="s">
        <v>84</v>
      </c>
      <c r="O14" s="43" t="s">
        <v>85</v>
      </c>
      <c r="P14" s="43" t="s">
        <v>86</v>
      </c>
      <c r="Q14" s="43" t="s">
        <v>87</v>
      </c>
      <c r="R14" s="43" t="s">
        <v>88</v>
      </c>
      <c r="S14" s="43" t="s">
        <v>89</v>
      </c>
      <c r="T14" s="43" t="s">
        <v>90</v>
      </c>
      <c r="U14" s="43" t="s">
        <v>91</v>
      </c>
      <c r="V14" s="43" t="s">
        <v>92</v>
      </c>
      <c r="W14" s="43" t="s">
        <v>93</v>
      </c>
      <c r="X14" s="43" t="s">
        <v>94</v>
      </c>
      <c r="Y14" s="43" t="s">
        <v>95</v>
      </c>
      <c r="Z14" s="43" t="s">
        <v>96</v>
      </c>
      <c r="AA14" s="43" t="s">
        <v>97</v>
      </c>
      <c r="AB14" s="43" t="s">
        <v>98</v>
      </c>
      <c r="AC14" s="43" t="s">
        <v>99</v>
      </c>
      <c r="AD14" s="43" t="s">
        <v>100</v>
      </c>
      <c r="AE14" s="43" t="s">
        <v>101</v>
      </c>
      <c r="AF14" s="43" t="s">
        <v>102</v>
      </c>
      <c r="AG14" s="43" t="s">
        <v>103</v>
      </c>
      <c r="AH14" s="43" t="s">
        <v>104</v>
      </c>
      <c r="AI14" s="43" t="s">
        <v>105</v>
      </c>
    </row>
    <row r="15" spans="1:37" s="14" customFormat="1" ht="48">
      <c r="A15" s="278" t="s">
        <v>114</v>
      </c>
      <c r="B15" s="272" t="s">
        <v>115</v>
      </c>
      <c r="C15" s="427" t="s">
        <v>1084</v>
      </c>
      <c r="D15" s="26">
        <v>5142.1185910000004</v>
      </c>
      <c r="E15" s="26">
        <v>4678.506292</v>
      </c>
      <c r="F15" s="26">
        <v>3991.4131400000001</v>
      </c>
      <c r="G15" s="26">
        <v>3361.2340129999998</v>
      </c>
      <c r="H15" s="27">
        <v>2628.2712320000001</v>
      </c>
      <c r="I15" s="27">
        <v>2453.1209450000001</v>
      </c>
      <c r="J15" s="27">
        <v>2603.2984780000002</v>
      </c>
      <c r="K15" s="27">
        <v>2776.0165029999998</v>
      </c>
      <c r="L15" s="27">
        <v>2766.7065830000001</v>
      </c>
      <c r="M15" s="27">
        <v>2782.3483630000001</v>
      </c>
      <c r="N15" s="27">
        <v>2888.3223859999998</v>
      </c>
      <c r="O15" s="27">
        <v>3086.6188419999999</v>
      </c>
      <c r="P15" s="27">
        <v>3069.604945</v>
      </c>
      <c r="Q15" s="27">
        <v>3262.0384159999999</v>
      </c>
      <c r="R15" s="27">
        <v>3396.4820319999999</v>
      </c>
      <c r="S15" s="27">
        <v>3394.2276710000001</v>
      </c>
      <c r="T15" s="27">
        <v>3533.2665929999998</v>
      </c>
      <c r="U15" s="27">
        <v>3813.7446660000001</v>
      </c>
      <c r="V15" s="27">
        <v>3978.4798099999998</v>
      </c>
      <c r="W15" s="27">
        <v>4053.8896399999999</v>
      </c>
      <c r="X15" s="27">
        <v>3889.7349359999998</v>
      </c>
      <c r="Y15" s="27">
        <v>3867.145395</v>
      </c>
      <c r="Z15" s="27">
        <v>4160.4472269999997</v>
      </c>
      <c r="AA15" s="27">
        <v>4379.8032439999997</v>
      </c>
      <c r="AB15" s="27">
        <v>4540.2836150000003</v>
      </c>
      <c r="AC15" s="27">
        <v>4632.7659919999996</v>
      </c>
      <c r="AD15" s="27">
        <v>4659.1895450000002</v>
      </c>
      <c r="AE15" s="27">
        <v>4803.2323059999999</v>
      </c>
      <c r="AF15" s="27">
        <v>4978.9564460000001</v>
      </c>
      <c r="AG15" s="27">
        <v>4978.9564460000001</v>
      </c>
      <c r="AH15" s="27">
        <v>4494.5006999999996</v>
      </c>
      <c r="AI15" s="27">
        <v>4566.3038310000002</v>
      </c>
    </row>
    <row r="16" spans="1:37">
      <c r="B16" s="4"/>
      <c r="C16" s="432"/>
      <c r="D16" s="3"/>
      <c r="E16" s="3"/>
      <c r="F16" s="3"/>
      <c r="G16" s="3"/>
    </row>
    <row r="17" spans="1:7">
      <c r="B17" s="6"/>
      <c r="C17" s="435"/>
      <c r="D17" s="3"/>
      <c r="E17" s="3"/>
      <c r="F17" s="3"/>
      <c r="G17" s="3"/>
    </row>
    <row r="18" spans="1:7">
      <c r="B18" s="6"/>
      <c r="C18" s="435"/>
      <c r="D18" s="3"/>
      <c r="E18" s="3"/>
      <c r="F18" s="3"/>
      <c r="G18" s="3"/>
    </row>
    <row r="19" spans="1:7" s="14" customFormat="1">
      <c r="A19" s="23" t="s">
        <v>1085</v>
      </c>
      <c r="B19" s="24" t="s">
        <v>1087</v>
      </c>
      <c r="C19" s="436"/>
      <c r="E19" s="24"/>
      <c r="F19" s="24"/>
      <c r="G19" s="24"/>
    </row>
    <row r="20" spans="1:7" s="14" customFormat="1" ht="24">
      <c r="A20" s="23" t="s">
        <v>1086</v>
      </c>
      <c r="B20" s="25" t="s">
        <v>116</v>
      </c>
      <c r="C20" s="437"/>
      <c r="E20" s="24"/>
      <c r="F20" s="24"/>
      <c r="G20" s="24"/>
    </row>
    <row r="21" spans="1:7">
      <c r="B21" s="6"/>
      <c r="C21" s="435"/>
      <c r="D21" s="3"/>
      <c r="E21" s="3"/>
      <c r="F21" s="3"/>
      <c r="G21" s="3"/>
    </row>
    <row r="22" spans="1:7">
      <c r="B22" s="6"/>
      <c r="C22" s="435"/>
      <c r="D22" s="3"/>
      <c r="E22" s="3"/>
      <c r="F22" s="3"/>
      <c r="G22" s="3"/>
    </row>
  </sheetData>
  <phoneticPr fontId="11" type="noConversion"/>
  <hyperlinks>
    <hyperlink ref="B20" r:id="rId1" location="/countries/KGZ" xr:uid="{FC26529A-42E0-44BD-B02B-2FC80EFD9173}"/>
  </hyperlinks>
  <pageMargins left="0.7" right="0.7" top="0.75" bottom="0.75" header="0.3" footer="0.3"/>
  <pageSetup paperSize="9" orientation="portrait" r:id="rId2"/>
  <ignoredErrors>
    <ignoredError sqref="E2:AI2 E5:AI5 E8:AI8 E11:AI11 E14:AI1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76D0-6270-4EA2-A3FE-93703A22A78A}">
  <sheetPr>
    <tabColor theme="2"/>
  </sheetPr>
  <dimension ref="A1:AA26"/>
  <sheetViews>
    <sheetView topLeftCell="Q1" zoomScale="118" zoomScaleNormal="53" workbookViewId="0">
      <selection activeCell="AA10" sqref="A1:XFD1048576"/>
    </sheetView>
  </sheetViews>
  <sheetFormatPr defaultColWidth="8.6640625" defaultRowHeight="13.8"/>
  <cols>
    <col min="1" max="1" width="11.109375" style="1084" customWidth="1"/>
    <col min="2" max="2" width="11.109375" style="1117" customWidth="1"/>
    <col min="3" max="3" width="11.109375" style="1118" customWidth="1"/>
    <col min="4" max="14" width="8.6640625" style="1084"/>
    <col min="15" max="15" width="16.6640625" style="1085" customWidth="1"/>
    <col min="16" max="16" width="16.6640625" style="1037" customWidth="1"/>
    <col min="17" max="16384" width="8.6640625" style="1084"/>
  </cols>
  <sheetData>
    <row r="1" spans="1:27" ht="15.6">
      <c r="A1" s="1081" t="s">
        <v>1461</v>
      </c>
      <c r="B1" s="1082"/>
      <c r="C1" s="1083"/>
    </row>
    <row r="2" spans="1:27" ht="16.2" thickBot="1">
      <c r="A2" s="1081"/>
      <c r="B2" s="1082"/>
      <c r="C2" s="1083"/>
    </row>
    <row r="3" spans="1:27" ht="14.4" thickBot="1">
      <c r="A3" s="1086"/>
      <c r="B3" s="1087"/>
      <c r="C3" s="1088"/>
      <c r="D3" s="1089">
        <v>2017</v>
      </c>
      <c r="E3" s="1089">
        <v>2018</v>
      </c>
      <c r="F3" s="1089">
        <v>2019</v>
      </c>
      <c r="G3" s="1090">
        <v>2020</v>
      </c>
      <c r="H3" s="1089">
        <v>2021</v>
      </c>
      <c r="I3" s="1090">
        <v>2022</v>
      </c>
      <c r="J3" s="1091" t="s">
        <v>999</v>
      </c>
      <c r="Q3" s="1089">
        <v>2012</v>
      </c>
      <c r="R3" s="1089">
        <v>2013</v>
      </c>
      <c r="S3" s="1089">
        <v>2014</v>
      </c>
      <c r="T3" s="1089">
        <v>2015</v>
      </c>
      <c r="U3" s="1089">
        <v>2016</v>
      </c>
      <c r="V3" s="1089">
        <v>2017</v>
      </c>
      <c r="W3" s="1089">
        <v>2018</v>
      </c>
      <c r="X3" s="1089">
        <v>2019</v>
      </c>
      <c r="Y3" s="1089">
        <v>2020</v>
      </c>
      <c r="Z3" s="1089">
        <v>2021</v>
      </c>
      <c r="AA3" s="1089">
        <v>2022</v>
      </c>
    </row>
    <row r="4" spans="1:27" ht="46.2">
      <c r="A4" s="1092" t="s">
        <v>670</v>
      </c>
      <c r="B4" s="1093" t="s">
        <v>1002</v>
      </c>
      <c r="C4" s="889" t="s">
        <v>1463</v>
      </c>
      <c r="D4" s="1094"/>
      <c r="E4" s="1094"/>
      <c r="F4" s="1094"/>
      <c r="G4" s="1094"/>
      <c r="H4" s="1094"/>
      <c r="J4" s="1095" t="s">
        <v>1000</v>
      </c>
      <c r="K4" s="1095"/>
      <c r="M4" s="1096" t="s">
        <v>671</v>
      </c>
      <c r="O4" s="727" t="s">
        <v>1010</v>
      </c>
      <c r="P4" s="889" t="s">
        <v>1468</v>
      </c>
      <c r="W4" s="1094"/>
      <c r="X4" s="1094"/>
      <c r="Y4" s="1094"/>
      <c r="Z4" s="1094"/>
      <c r="AA4" s="1094"/>
    </row>
    <row r="5" spans="1:27" ht="43.2" customHeight="1">
      <c r="A5" s="1097" t="s">
        <v>672</v>
      </c>
      <c r="B5" s="1098" t="s">
        <v>1001</v>
      </c>
      <c r="C5" s="1099" t="s">
        <v>1464</v>
      </c>
      <c r="D5" s="1094" t="s">
        <v>673</v>
      </c>
      <c r="E5" s="1094" t="s">
        <v>674</v>
      </c>
      <c r="F5" s="1094">
        <v>23.1</v>
      </c>
      <c r="G5" s="1094">
        <v>24.1</v>
      </c>
      <c r="H5" s="1094">
        <v>19.3</v>
      </c>
      <c r="I5" s="1094">
        <v>13.6</v>
      </c>
      <c r="J5" s="1100" t="s">
        <v>1462</v>
      </c>
      <c r="K5" s="1100"/>
      <c r="M5" s="1101" t="s">
        <v>1009</v>
      </c>
      <c r="N5" s="1101"/>
      <c r="O5" s="1102" t="s">
        <v>1011</v>
      </c>
      <c r="P5" s="1103" t="s">
        <v>1470</v>
      </c>
      <c r="Q5" s="1104">
        <v>43.7</v>
      </c>
      <c r="R5" s="1104">
        <v>38.5</v>
      </c>
      <c r="S5" s="1104">
        <v>36.9</v>
      </c>
      <c r="T5" s="1104">
        <v>31.5</v>
      </c>
      <c r="U5" s="1104">
        <v>27.9</v>
      </c>
      <c r="V5" s="1104">
        <v>26.9</v>
      </c>
      <c r="W5" s="1104">
        <v>26.3</v>
      </c>
      <c r="X5" s="1104">
        <v>23.11</v>
      </c>
      <c r="Y5" s="1104">
        <v>24.11</v>
      </c>
      <c r="Z5" s="1104">
        <v>19.3</v>
      </c>
      <c r="AA5" s="1104">
        <v>13.6</v>
      </c>
    </row>
    <row r="6" spans="1:27" ht="36">
      <c r="A6" s="1097" t="s">
        <v>675</v>
      </c>
      <c r="B6" s="1098" t="s">
        <v>1003</v>
      </c>
      <c r="C6" s="1099" t="s">
        <v>1465</v>
      </c>
      <c r="D6" s="1094" t="s">
        <v>676</v>
      </c>
      <c r="E6" s="1094" t="s">
        <v>677</v>
      </c>
      <c r="F6" s="1094">
        <v>23.1</v>
      </c>
      <c r="G6" s="1094">
        <v>25.4</v>
      </c>
      <c r="H6" s="1094">
        <v>23.6</v>
      </c>
      <c r="I6" s="1094">
        <v>19.899999999999999</v>
      </c>
      <c r="M6" s="1101"/>
      <c r="N6" s="1101"/>
      <c r="O6" s="1102"/>
      <c r="P6" s="1103"/>
      <c r="Q6" s="1104"/>
      <c r="R6" s="1104"/>
      <c r="S6" s="1104"/>
      <c r="T6" s="1104"/>
      <c r="U6" s="1104"/>
      <c r="V6" s="1104"/>
      <c r="W6" s="1104"/>
      <c r="X6" s="1104"/>
      <c r="Y6" s="1104"/>
      <c r="Z6" s="1104"/>
      <c r="AA6" s="1104"/>
    </row>
    <row r="7" spans="1:27" ht="64.95" customHeight="1">
      <c r="A7" s="1097" t="s">
        <v>678</v>
      </c>
      <c r="B7" s="1098" t="s">
        <v>1004</v>
      </c>
      <c r="C7" s="1099" t="s">
        <v>678</v>
      </c>
      <c r="D7" s="1094" t="s">
        <v>679</v>
      </c>
      <c r="E7" s="1094" t="s">
        <v>680</v>
      </c>
      <c r="F7" s="1094" t="s">
        <v>681</v>
      </c>
      <c r="G7" s="1094">
        <v>109.7</v>
      </c>
      <c r="H7" s="1094">
        <v>102.2</v>
      </c>
      <c r="I7" s="1105">
        <v>86</v>
      </c>
      <c r="M7" s="1101" t="s">
        <v>682</v>
      </c>
      <c r="N7" s="1101"/>
      <c r="O7" s="1106" t="s">
        <v>1012</v>
      </c>
      <c r="P7" s="1107" t="s">
        <v>1469</v>
      </c>
      <c r="Q7" s="1094">
        <v>14.7</v>
      </c>
      <c r="R7" s="1094">
        <v>14.9</v>
      </c>
      <c r="S7" s="1094">
        <v>12.9</v>
      </c>
      <c r="T7" s="1094">
        <v>16.100000000000001</v>
      </c>
      <c r="U7" s="685">
        <v>15.8</v>
      </c>
      <c r="V7" s="1094">
        <v>16.3</v>
      </c>
      <c r="W7" s="1094">
        <v>15.8</v>
      </c>
      <c r="X7" s="1094">
        <v>14.3</v>
      </c>
      <c r="Y7" s="1094">
        <v>13.1</v>
      </c>
      <c r="Z7" s="1094">
        <v>10.5</v>
      </c>
      <c r="AA7" s="1094">
        <v>9.3000000000000007</v>
      </c>
    </row>
    <row r="8" spans="1:27" ht="57">
      <c r="A8" s="1092" t="s">
        <v>579</v>
      </c>
      <c r="B8" s="756" t="s">
        <v>1005</v>
      </c>
      <c r="C8" s="1108" t="s">
        <v>1369</v>
      </c>
      <c r="D8" s="1109"/>
      <c r="E8" s="1109"/>
      <c r="F8" s="1109"/>
      <c r="G8" s="1109"/>
      <c r="H8" s="1109"/>
      <c r="M8" s="1101" t="s">
        <v>683</v>
      </c>
      <c r="N8" s="1101"/>
      <c r="O8" s="1106" t="s">
        <v>1013</v>
      </c>
      <c r="P8" s="1107" t="s">
        <v>1471</v>
      </c>
      <c r="Q8" s="1094">
        <v>41.2</v>
      </c>
      <c r="R8" s="1094">
        <v>35</v>
      </c>
      <c r="S8" s="1094">
        <v>43</v>
      </c>
      <c r="T8" s="1094">
        <v>31.8</v>
      </c>
      <c r="U8" s="685">
        <v>26.3</v>
      </c>
      <c r="V8" s="1094">
        <v>25</v>
      </c>
      <c r="W8" s="1094">
        <v>25.5</v>
      </c>
      <c r="X8" s="1094">
        <v>23.6</v>
      </c>
      <c r="Y8" s="1094">
        <v>21.9</v>
      </c>
      <c r="Z8" s="1094">
        <v>21.7</v>
      </c>
      <c r="AA8" s="1094">
        <v>17.3</v>
      </c>
    </row>
    <row r="9" spans="1:27" ht="49.5" customHeight="1">
      <c r="A9" s="1097" t="s">
        <v>672</v>
      </c>
      <c r="B9" s="1098" t="s">
        <v>1001</v>
      </c>
      <c r="C9" s="1099" t="s">
        <v>1464</v>
      </c>
      <c r="D9" s="1094" t="s">
        <v>684</v>
      </c>
      <c r="E9" s="1094" t="s">
        <v>685</v>
      </c>
      <c r="F9" s="1094" t="s">
        <v>686</v>
      </c>
      <c r="G9" s="1094" t="s">
        <v>687</v>
      </c>
      <c r="H9" s="1094" t="s">
        <v>688</v>
      </c>
      <c r="I9" s="1084">
        <v>9.3000000000000007</v>
      </c>
    </row>
    <row r="10" spans="1:27" ht="36">
      <c r="A10" s="1097" t="s">
        <v>675</v>
      </c>
      <c r="B10" s="1098" t="s">
        <v>1003</v>
      </c>
      <c r="C10" s="1099" t="s">
        <v>1465</v>
      </c>
      <c r="D10" s="1094" t="s">
        <v>689</v>
      </c>
      <c r="E10" s="1094" t="s">
        <v>690</v>
      </c>
      <c r="F10" s="1105">
        <v>14.322631450320875</v>
      </c>
      <c r="G10" s="1105">
        <v>14.618162727758218</v>
      </c>
      <c r="H10" s="1105">
        <v>15.967748252554779</v>
      </c>
      <c r="I10" s="1105">
        <v>14.548834150619209</v>
      </c>
    </row>
    <row r="11" spans="1:27" ht="24">
      <c r="A11" s="1097" t="s">
        <v>678</v>
      </c>
      <c r="B11" s="1098" t="s">
        <v>1004</v>
      </c>
      <c r="C11" s="1099" t="s">
        <v>678</v>
      </c>
      <c r="D11" s="1094" t="s">
        <v>691</v>
      </c>
      <c r="E11" s="1094" t="s">
        <v>692</v>
      </c>
      <c r="F11" s="1094" t="s">
        <v>693</v>
      </c>
      <c r="G11" s="1105">
        <v>102.06338673491959</v>
      </c>
      <c r="H11" s="1105">
        <v>111.48613512775299</v>
      </c>
      <c r="I11" s="1105">
        <v>101.57933757552119</v>
      </c>
    </row>
    <row r="12" spans="1:27" ht="22.8">
      <c r="A12" s="1092" t="s">
        <v>694</v>
      </c>
      <c r="B12" s="756" t="s">
        <v>1006</v>
      </c>
      <c r="C12" s="1108" t="s">
        <v>1352</v>
      </c>
      <c r="D12" s="1109"/>
      <c r="E12" s="1109"/>
      <c r="F12" s="1109"/>
      <c r="G12" s="1109"/>
      <c r="H12" s="1109"/>
    </row>
    <row r="13" spans="1:27" ht="47.7" customHeight="1">
      <c r="A13" s="1097" t="s">
        <v>672</v>
      </c>
      <c r="B13" s="1098" t="s">
        <v>1001</v>
      </c>
      <c r="C13" s="1099" t="s">
        <v>1464</v>
      </c>
      <c r="D13" s="1094" t="s">
        <v>689</v>
      </c>
      <c r="E13" s="1094" t="s">
        <v>695</v>
      </c>
      <c r="F13" s="1094" t="s">
        <v>696</v>
      </c>
      <c r="G13" s="1094" t="s">
        <v>697</v>
      </c>
      <c r="H13" s="1094" t="s">
        <v>698</v>
      </c>
      <c r="I13" s="1094">
        <v>17.3</v>
      </c>
    </row>
    <row r="14" spans="1:27" ht="36">
      <c r="A14" s="1097" t="s">
        <v>675</v>
      </c>
      <c r="B14" s="1098" t="s">
        <v>1003</v>
      </c>
      <c r="C14" s="1099" t="s">
        <v>1465</v>
      </c>
      <c r="D14" s="1094" t="s">
        <v>699</v>
      </c>
      <c r="E14" s="1094" t="s">
        <v>700</v>
      </c>
      <c r="F14" s="1105">
        <v>23.612622725489956</v>
      </c>
      <c r="G14" s="1105">
        <v>27.013214895099242</v>
      </c>
      <c r="H14" s="1105">
        <v>28.391888893981644</v>
      </c>
      <c r="I14" s="1105">
        <v>23.750918915030677</v>
      </c>
    </row>
    <row r="15" spans="1:27" ht="24">
      <c r="A15" s="1097" t="s">
        <v>678</v>
      </c>
      <c r="B15" s="1098" t="s">
        <v>1004</v>
      </c>
      <c r="C15" s="1099" t="s">
        <v>678</v>
      </c>
      <c r="D15" s="1094" t="s">
        <v>701</v>
      </c>
      <c r="E15" s="1094" t="s">
        <v>702</v>
      </c>
      <c r="F15" s="1094" t="s">
        <v>703</v>
      </c>
      <c r="G15" s="1105">
        <v>114.40158600399069</v>
      </c>
      <c r="H15" s="1105">
        <v>120.24030207932998</v>
      </c>
      <c r="I15" s="1105">
        <v>100.58568754156832</v>
      </c>
    </row>
    <row r="16" spans="1:27" ht="79.8">
      <c r="A16" s="1092" t="s">
        <v>704</v>
      </c>
      <c r="B16" s="756" t="s">
        <v>1007</v>
      </c>
      <c r="C16" s="1108" t="s">
        <v>1466</v>
      </c>
      <c r="D16" s="1109"/>
      <c r="E16" s="1109"/>
      <c r="F16" s="1109"/>
      <c r="G16" s="1109"/>
      <c r="H16" s="1109"/>
    </row>
    <row r="17" spans="1:9" ht="45" customHeight="1">
      <c r="A17" s="1097" t="s">
        <v>672</v>
      </c>
      <c r="B17" s="1098" t="s">
        <v>1001</v>
      </c>
      <c r="C17" s="1099" t="s">
        <v>1464</v>
      </c>
      <c r="D17" s="1094" t="s">
        <v>705</v>
      </c>
      <c r="E17" s="1094" t="s">
        <v>706</v>
      </c>
      <c r="F17" s="1094" t="s">
        <v>706</v>
      </c>
      <c r="G17" s="1094" t="s">
        <v>707</v>
      </c>
      <c r="H17" s="1094" t="s">
        <v>708</v>
      </c>
      <c r="I17" s="1094">
        <v>3.1</v>
      </c>
    </row>
    <row r="18" spans="1:9" ht="36">
      <c r="A18" s="1097" t="s">
        <v>675</v>
      </c>
      <c r="B18" s="1098" t="s">
        <v>1003</v>
      </c>
      <c r="C18" s="1099" t="s">
        <v>1465</v>
      </c>
      <c r="D18" s="1094" t="s">
        <v>709</v>
      </c>
      <c r="E18" s="1094" t="s">
        <v>710</v>
      </c>
      <c r="F18" s="1105">
        <v>4.2036917570182926</v>
      </c>
      <c r="G18" s="1105">
        <v>6.4232248089682322</v>
      </c>
      <c r="H18" s="1105">
        <v>3.3402723815115598</v>
      </c>
      <c r="I18" s="1105">
        <v>3.7265892568197834</v>
      </c>
    </row>
    <row r="19" spans="1:9" ht="24">
      <c r="A19" s="1097" t="s">
        <v>678</v>
      </c>
      <c r="B19" s="1098" t="s">
        <v>1004</v>
      </c>
      <c r="C19" s="1099" t="s">
        <v>678</v>
      </c>
      <c r="D19" s="1094" t="s">
        <v>711</v>
      </c>
      <c r="E19" s="1094" t="s">
        <v>712</v>
      </c>
      <c r="F19" s="1094" t="s">
        <v>713</v>
      </c>
      <c r="G19" s="1105">
        <v>152.79961472542101</v>
      </c>
      <c r="H19" s="1105">
        <v>79.460449875631184</v>
      </c>
      <c r="I19" s="1105">
        <v>88.650392850475754</v>
      </c>
    </row>
    <row r="20" spans="1:9" ht="45.6">
      <c r="A20" s="1092" t="s">
        <v>714</v>
      </c>
      <c r="B20" s="756" t="s">
        <v>1008</v>
      </c>
      <c r="C20" s="1108" t="s">
        <v>1467</v>
      </c>
      <c r="D20" s="1109"/>
      <c r="E20" s="1109"/>
      <c r="F20" s="1109"/>
      <c r="G20" s="1109"/>
      <c r="H20" s="1109"/>
    </row>
    <row r="21" spans="1:9" ht="43.95" customHeight="1">
      <c r="A21" s="1097" t="s">
        <v>672</v>
      </c>
      <c r="B21" s="1098" t="s">
        <v>1001</v>
      </c>
      <c r="C21" s="1099" t="s">
        <v>1464</v>
      </c>
      <c r="D21" s="1094" t="s">
        <v>715</v>
      </c>
      <c r="E21" s="1094" t="s">
        <v>716</v>
      </c>
      <c r="F21" s="1094" t="s">
        <v>717</v>
      </c>
      <c r="G21" s="1094" t="s">
        <v>718</v>
      </c>
      <c r="H21" s="1094" t="s">
        <v>719</v>
      </c>
      <c r="I21" s="1105">
        <v>0.93018331417508626</v>
      </c>
    </row>
    <row r="22" spans="1:9" ht="36">
      <c r="A22" s="1097" t="s">
        <v>675</v>
      </c>
      <c r="B22" s="1098" t="s">
        <v>1003</v>
      </c>
      <c r="C22" s="1099" t="s">
        <v>1465</v>
      </c>
      <c r="D22" s="1094" t="s">
        <v>717</v>
      </c>
      <c r="E22" s="1094" t="s">
        <v>720</v>
      </c>
      <c r="F22" s="1105">
        <v>1.7843970909631637</v>
      </c>
      <c r="G22" s="1105">
        <v>2.0044430544579237</v>
      </c>
      <c r="H22" s="1105">
        <v>1.5019485963168033</v>
      </c>
      <c r="I22" s="1105">
        <v>1.2558713300469255</v>
      </c>
    </row>
    <row r="23" spans="1:9" ht="24.6" thickBot="1">
      <c r="A23" s="1110" t="s">
        <v>678</v>
      </c>
      <c r="B23" s="1111" t="s">
        <v>1004</v>
      </c>
      <c r="C23" s="1112" t="s">
        <v>678</v>
      </c>
      <c r="D23" s="1113" t="s">
        <v>721</v>
      </c>
      <c r="E23" s="1113" t="s">
        <v>722</v>
      </c>
      <c r="F23" s="1113" t="s">
        <v>723</v>
      </c>
      <c r="G23" s="1114">
        <v>112.33167015397822</v>
      </c>
      <c r="H23" s="1114">
        <v>84.171208523215924</v>
      </c>
      <c r="I23" s="1114">
        <v>70.380709339144019</v>
      </c>
    </row>
    <row r="24" spans="1:9">
      <c r="A24" s="1115" t="s">
        <v>1603</v>
      </c>
      <c r="B24" s="1115"/>
      <c r="C24" s="1115"/>
      <c r="D24" s="1115"/>
      <c r="E24" s="1115"/>
      <c r="F24" s="1115"/>
      <c r="G24" s="1115"/>
      <c r="H24" s="1115"/>
      <c r="I24" s="1115"/>
    </row>
    <row r="25" spans="1:9">
      <c r="A25" s="1116" t="s">
        <v>1604</v>
      </c>
      <c r="B25" s="1116"/>
      <c r="C25" s="1116"/>
      <c r="D25" s="1116"/>
      <c r="E25" s="1116"/>
    </row>
    <row r="26" spans="1:9">
      <c r="A26" s="1116"/>
      <c r="B26" s="1116"/>
      <c r="C26" s="1116"/>
      <c r="D26" s="1116"/>
      <c r="E26" s="1116"/>
    </row>
  </sheetData>
  <mergeCells count="20">
    <mergeCell ref="A24:I24"/>
    <mergeCell ref="A25:E26"/>
    <mergeCell ref="J4:K4"/>
    <mergeCell ref="M5:N6"/>
    <mergeCell ref="M7:N7"/>
    <mergeCell ref="M8:N8"/>
    <mergeCell ref="J5:K5"/>
    <mergeCell ref="Z5:Z6"/>
    <mergeCell ref="AA5:AA6"/>
    <mergeCell ref="P5:P6"/>
    <mergeCell ref="O5:O6"/>
    <mergeCell ref="W5:W6"/>
    <mergeCell ref="X5:X6"/>
    <mergeCell ref="Y5:Y6"/>
    <mergeCell ref="V5:V6"/>
    <mergeCell ref="Q5:Q6"/>
    <mergeCell ref="R5:R6"/>
    <mergeCell ref="S5:S6"/>
    <mergeCell ref="T5:T6"/>
    <mergeCell ref="U5:U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4485-5DFA-441D-A501-2C5BB6A07901}">
  <sheetPr>
    <tabColor theme="2"/>
  </sheetPr>
  <dimension ref="A1:O8"/>
  <sheetViews>
    <sheetView topLeftCell="G1" zoomScale="135" zoomScaleNormal="86" workbookViewId="0">
      <selection activeCell="M12" sqref="A1:XFD1048576"/>
    </sheetView>
  </sheetViews>
  <sheetFormatPr defaultColWidth="8.6640625" defaultRowHeight="14.4"/>
  <cols>
    <col min="1" max="1" width="8.6640625" style="680"/>
    <col min="2" max="2" width="16.33203125" style="680" customWidth="1"/>
    <col min="3" max="3" width="19.109375" style="757" customWidth="1"/>
    <col min="4" max="4" width="19.109375" style="790" customWidth="1"/>
    <col min="5" max="16384" width="8.6640625" style="680"/>
  </cols>
  <sheetData>
    <row r="1" spans="1:15" ht="15" thickBot="1">
      <c r="A1" s="1090"/>
      <c r="B1" s="1119"/>
      <c r="C1" s="1120"/>
      <c r="D1" s="1121"/>
      <c r="E1" s="1089">
        <v>2012</v>
      </c>
      <c r="F1" s="1089">
        <v>2013</v>
      </c>
      <c r="G1" s="1089">
        <v>2014</v>
      </c>
      <c r="H1" s="1089">
        <v>2015</v>
      </c>
      <c r="I1" s="1089">
        <v>2016</v>
      </c>
      <c r="J1" s="1089">
        <v>2017</v>
      </c>
      <c r="K1" s="1089">
        <v>2018</v>
      </c>
      <c r="L1" s="1089">
        <v>2019</v>
      </c>
      <c r="M1" s="1089">
        <v>2020</v>
      </c>
      <c r="N1" s="1089">
        <v>2021</v>
      </c>
      <c r="O1" s="1089">
        <v>2022</v>
      </c>
    </row>
    <row r="2" spans="1:15">
      <c r="A2" s="1096" t="s">
        <v>724</v>
      </c>
      <c r="C2" s="732" t="s">
        <v>1016</v>
      </c>
      <c r="D2" s="889" t="s">
        <v>1468</v>
      </c>
      <c r="K2" s="1094"/>
      <c r="L2" s="1094"/>
      <c r="M2" s="1094"/>
      <c r="N2" s="1094"/>
      <c r="O2" s="1094"/>
    </row>
    <row r="3" spans="1:15">
      <c r="A3" s="1101" t="s">
        <v>1014</v>
      </c>
      <c r="B3" s="1101"/>
      <c r="C3" s="1102" t="s">
        <v>1017</v>
      </c>
      <c r="D3" s="1103" t="s">
        <v>1472</v>
      </c>
      <c r="E3" s="1104">
        <v>35.299999999999997</v>
      </c>
      <c r="F3" s="1104">
        <v>31.4</v>
      </c>
      <c r="G3" s="1104">
        <v>26.1</v>
      </c>
      <c r="H3" s="1104">
        <v>26.7</v>
      </c>
      <c r="I3" s="1104">
        <v>22</v>
      </c>
      <c r="J3" s="1104">
        <v>25.3</v>
      </c>
      <c r="K3" s="1104">
        <v>25.5</v>
      </c>
      <c r="L3" s="1104">
        <v>20.5</v>
      </c>
      <c r="M3" s="1104">
        <v>20.5</v>
      </c>
      <c r="N3" s="1104">
        <v>17.899999999999999</v>
      </c>
      <c r="O3" s="1104">
        <v>13.5</v>
      </c>
    </row>
    <row r="4" spans="1:15" ht="37.5" customHeight="1">
      <c r="A4" s="1101"/>
      <c r="B4" s="1101"/>
      <c r="C4" s="1102"/>
      <c r="D4" s="1103"/>
      <c r="E4" s="1104"/>
      <c r="F4" s="1104"/>
      <c r="G4" s="1104"/>
      <c r="H4" s="1104"/>
      <c r="I4" s="1104"/>
      <c r="J4" s="1104"/>
      <c r="K4" s="1104"/>
      <c r="L4" s="1104"/>
      <c r="M4" s="1104"/>
      <c r="N4" s="1104"/>
      <c r="O4" s="1104"/>
    </row>
    <row r="5" spans="1:15" ht="68.7" customHeight="1">
      <c r="A5" s="1101" t="s">
        <v>725</v>
      </c>
      <c r="B5" s="1101"/>
      <c r="C5" s="1106" t="s">
        <v>1018</v>
      </c>
      <c r="D5" s="1107" t="s">
        <v>1473</v>
      </c>
      <c r="E5" s="1094">
        <v>1.2</v>
      </c>
      <c r="F5" s="1094">
        <v>1.4</v>
      </c>
      <c r="G5" s="1094">
        <v>1.4</v>
      </c>
      <c r="H5" s="1094">
        <v>1.1000000000000001</v>
      </c>
      <c r="I5" s="685">
        <v>1.1000000000000001</v>
      </c>
      <c r="J5" s="1094">
        <v>1.1000000000000001</v>
      </c>
      <c r="K5" s="1094">
        <v>1.1000000000000001</v>
      </c>
      <c r="L5" s="1094">
        <v>1</v>
      </c>
      <c r="M5" s="1094">
        <v>0.9</v>
      </c>
      <c r="N5" s="1094">
        <v>0.7</v>
      </c>
      <c r="O5" s="1094">
        <v>0.6</v>
      </c>
    </row>
    <row r="6" spans="1:15" ht="63.45" customHeight="1">
      <c r="A6" s="1101" t="s">
        <v>726</v>
      </c>
      <c r="B6" s="1101"/>
      <c r="C6" s="1106" t="s">
        <v>1019</v>
      </c>
      <c r="D6" s="1107" t="s">
        <v>1474</v>
      </c>
      <c r="E6" s="1094">
        <v>44.5</v>
      </c>
      <c r="F6" s="1094">
        <v>56.5</v>
      </c>
      <c r="G6" s="1094">
        <v>83.6</v>
      </c>
      <c r="H6" s="1094">
        <v>55.4</v>
      </c>
      <c r="I6" s="685">
        <v>37.700000000000003</v>
      </c>
      <c r="J6" s="1105">
        <v>22.8</v>
      </c>
      <c r="K6" s="1094">
        <v>30.3</v>
      </c>
      <c r="L6" s="1094">
        <v>23.6</v>
      </c>
      <c r="M6" s="1094">
        <v>24.4</v>
      </c>
      <c r="N6" s="1094">
        <v>10.6</v>
      </c>
      <c r="O6" s="1094">
        <v>9.8000000000000007</v>
      </c>
    </row>
    <row r="7" spans="1:15">
      <c r="A7" s="1122" t="s">
        <v>1015</v>
      </c>
      <c r="B7" s="1122"/>
      <c r="C7" s="1102" t="s">
        <v>1020</v>
      </c>
      <c r="D7" s="1103" t="s">
        <v>1475</v>
      </c>
      <c r="E7" s="1104">
        <v>264.3</v>
      </c>
      <c r="F7" s="1104">
        <v>282.60000000000002</v>
      </c>
      <c r="G7" s="1104">
        <v>254.1</v>
      </c>
      <c r="H7" s="1104">
        <v>201.4</v>
      </c>
      <c r="I7" s="1104">
        <v>195.8</v>
      </c>
      <c r="J7" s="1104">
        <v>174.5</v>
      </c>
      <c r="K7" s="1104">
        <v>149.30000000000001</v>
      </c>
      <c r="L7" s="1104">
        <v>149.5</v>
      </c>
      <c r="M7" s="1104">
        <v>146.5</v>
      </c>
      <c r="N7" s="1104">
        <v>142.19999999999999</v>
      </c>
      <c r="O7" s="1104">
        <v>125.8</v>
      </c>
    </row>
    <row r="8" spans="1:15" ht="67.2" customHeight="1">
      <c r="A8" s="1122"/>
      <c r="B8" s="1122"/>
      <c r="C8" s="1102"/>
      <c r="D8" s="1103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</row>
  </sheetData>
  <mergeCells count="30">
    <mergeCell ref="D3:D4"/>
    <mergeCell ref="D7:D8"/>
    <mergeCell ref="A7:B8"/>
    <mergeCell ref="C3:C4"/>
    <mergeCell ref="C7:C8"/>
    <mergeCell ref="A3:B4"/>
    <mergeCell ref="A5:B5"/>
    <mergeCell ref="A6:B6"/>
    <mergeCell ref="J3:J4"/>
    <mergeCell ref="E3:E4"/>
    <mergeCell ref="F3:F4"/>
    <mergeCell ref="G3:G4"/>
    <mergeCell ref="H3:H4"/>
    <mergeCell ref="I3:I4"/>
    <mergeCell ref="E7:E8"/>
    <mergeCell ref="F7:F8"/>
    <mergeCell ref="G7:G8"/>
    <mergeCell ref="H7:H8"/>
    <mergeCell ref="I7:I8"/>
    <mergeCell ref="O7:O8"/>
    <mergeCell ref="K3:K4"/>
    <mergeCell ref="L3:L4"/>
    <mergeCell ref="M3:M4"/>
    <mergeCell ref="N3:N4"/>
    <mergeCell ref="O3:O4"/>
    <mergeCell ref="J7:J8"/>
    <mergeCell ref="K7:K8"/>
    <mergeCell ref="L7:L8"/>
    <mergeCell ref="M7:M8"/>
    <mergeCell ref="N7:N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3655-C5E8-4E0E-8762-032A2CEE8AA7}">
  <sheetPr>
    <tabColor theme="2"/>
  </sheetPr>
  <dimension ref="A1:U15"/>
  <sheetViews>
    <sheetView topLeftCell="L1" zoomScale="119" zoomScaleNormal="55" workbookViewId="0">
      <selection activeCell="U5" sqref="A3:U15"/>
    </sheetView>
  </sheetViews>
  <sheetFormatPr defaultColWidth="8.6640625" defaultRowHeight="14.4"/>
  <cols>
    <col min="1" max="1" width="28.6640625" customWidth="1"/>
    <col min="2" max="2" width="28.6640625" style="314" customWidth="1"/>
    <col min="3" max="3" width="28.6640625" style="469" customWidth="1"/>
  </cols>
  <sheetData>
    <row r="1" spans="1:21">
      <c r="A1" s="255" t="s">
        <v>1478</v>
      </c>
      <c r="B1" s="337"/>
      <c r="C1" s="498"/>
      <c r="D1" s="255"/>
      <c r="E1" s="255"/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1">
      <c r="A2" s="255"/>
      <c r="B2" s="337"/>
      <c r="C2" s="498"/>
      <c r="D2" s="255"/>
      <c r="E2" s="255"/>
      <c r="F2" s="255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1" ht="15" thickBot="1">
      <c r="A3" s="1123" t="s">
        <v>727</v>
      </c>
      <c r="B3" s="1124" t="s">
        <v>1021</v>
      </c>
      <c r="C3" s="1125" t="s">
        <v>1476</v>
      </c>
      <c r="D3" s="1126"/>
      <c r="E3" s="1126"/>
      <c r="F3" s="1126"/>
      <c r="G3" s="1127"/>
      <c r="H3" s="1127"/>
      <c r="I3" s="1127"/>
      <c r="J3" s="1127"/>
      <c r="K3" s="1127"/>
      <c r="L3" s="1127"/>
      <c r="M3" s="1127"/>
      <c r="N3" s="1127"/>
      <c r="O3" s="1127"/>
      <c r="P3" s="1127"/>
      <c r="Q3" s="1127"/>
      <c r="R3" s="1127"/>
      <c r="S3" s="1127"/>
      <c r="T3" s="1127"/>
      <c r="U3" s="1127"/>
    </row>
    <row r="4" spans="1:21" ht="15" thickBot="1">
      <c r="A4" s="1128" t="s">
        <v>127</v>
      </c>
      <c r="B4" s="1129" t="s">
        <v>938</v>
      </c>
      <c r="C4" s="1130" t="s">
        <v>1093</v>
      </c>
      <c r="D4" s="1131">
        <v>2006</v>
      </c>
      <c r="E4" s="1131">
        <v>2007</v>
      </c>
      <c r="F4" s="1131">
        <v>2008</v>
      </c>
      <c r="G4" s="1131">
        <v>2009</v>
      </c>
      <c r="H4" s="1131">
        <v>2010</v>
      </c>
      <c r="I4" s="1131">
        <v>2011</v>
      </c>
      <c r="J4" s="1131">
        <v>2012</v>
      </c>
      <c r="K4" s="1132">
        <v>2013</v>
      </c>
      <c r="L4" s="1131">
        <v>2014</v>
      </c>
      <c r="M4" s="1132">
        <v>2015</v>
      </c>
      <c r="N4" s="1131">
        <v>2016</v>
      </c>
      <c r="O4" s="1132">
        <v>2017</v>
      </c>
      <c r="P4" s="1131">
        <v>2018</v>
      </c>
      <c r="Q4" s="1131">
        <v>2019</v>
      </c>
      <c r="R4" s="1131">
        <v>2020</v>
      </c>
      <c r="S4" s="1131">
        <v>2021</v>
      </c>
      <c r="T4" s="1131">
        <v>2022</v>
      </c>
      <c r="U4" s="1131">
        <v>2023</v>
      </c>
    </row>
    <row r="5" spans="1:21">
      <c r="A5" s="1133" t="s">
        <v>129</v>
      </c>
      <c r="B5" s="817" t="s">
        <v>250</v>
      </c>
      <c r="C5" s="818" t="s">
        <v>1094</v>
      </c>
      <c r="D5" s="1134">
        <v>424576</v>
      </c>
      <c r="E5" s="1134">
        <v>427946</v>
      </c>
      <c r="F5" s="1134">
        <v>436501</v>
      </c>
      <c r="G5" s="1134">
        <v>509003</v>
      </c>
      <c r="H5" s="1134">
        <v>470773</v>
      </c>
      <c r="I5" s="1134">
        <v>475973</v>
      </c>
      <c r="J5" s="1134">
        <v>489607</v>
      </c>
      <c r="K5" s="1134">
        <v>504561</v>
      </c>
      <c r="L5" s="654">
        <v>510923</v>
      </c>
      <c r="M5" s="654">
        <v>518173</v>
      </c>
      <c r="N5" s="654">
        <v>517385</v>
      </c>
      <c r="O5" s="654">
        <v>574088</v>
      </c>
      <c r="P5" s="730">
        <v>593804</v>
      </c>
      <c r="Q5" s="654">
        <v>531940</v>
      </c>
      <c r="R5" s="654">
        <v>406435</v>
      </c>
      <c r="S5" s="654">
        <v>596442</v>
      </c>
      <c r="T5" s="654">
        <v>687141</v>
      </c>
      <c r="U5" s="878">
        <v>627181</v>
      </c>
    </row>
    <row r="6" spans="1:21">
      <c r="A6" s="1135" t="s">
        <v>131</v>
      </c>
      <c r="B6" s="735" t="s">
        <v>252</v>
      </c>
      <c r="C6" s="736" t="s">
        <v>1095</v>
      </c>
      <c r="D6" s="739">
        <v>35648</v>
      </c>
      <c r="E6" s="739">
        <v>34486</v>
      </c>
      <c r="F6" s="739">
        <v>37956</v>
      </c>
      <c r="G6" s="739">
        <v>42841</v>
      </c>
      <c r="H6" s="739">
        <v>50574</v>
      </c>
      <c r="I6" s="739">
        <v>44527</v>
      </c>
      <c r="J6" s="739">
        <v>44377</v>
      </c>
      <c r="K6" s="739">
        <v>46276</v>
      </c>
      <c r="L6" s="739">
        <v>47161</v>
      </c>
      <c r="M6" s="739">
        <v>40588</v>
      </c>
      <c r="N6" s="739">
        <v>23762</v>
      </c>
      <c r="O6" s="739">
        <v>30077</v>
      </c>
      <c r="P6" s="739">
        <v>29488</v>
      </c>
      <c r="Q6" s="739">
        <v>26479</v>
      </c>
      <c r="R6" s="739">
        <v>21289</v>
      </c>
      <c r="S6" s="739">
        <v>26554</v>
      </c>
      <c r="T6" s="739">
        <v>28310</v>
      </c>
      <c r="U6" s="881">
        <v>26370</v>
      </c>
    </row>
    <row r="7" spans="1:21">
      <c r="A7" s="1135" t="s">
        <v>133</v>
      </c>
      <c r="B7" s="741" t="s">
        <v>254</v>
      </c>
      <c r="C7" s="742" t="s">
        <v>1096</v>
      </c>
      <c r="D7" s="739">
        <v>53816</v>
      </c>
      <c r="E7" s="739">
        <v>59336</v>
      </c>
      <c r="F7" s="739">
        <v>56689</v>
      </c>
      <c r="G7" s="739">
        <v>63790</v>
      </c>
      <c r="H7" s="739">
        <v>60557</v>
      </c>
      <c r="I7" s="739">
        <v>63221</v>
      </c>
      <c r="J7" s="739">
        <v>62424</v>
      </c>
      <c r="K7" s="739">
        <v>60332</v>
      </c>
      <c r="L7" s="739">
        <v>59661</v>
      </c>
      <c r="M7" s="739">
        <v>58331</v>
      </c>
      <c r="N7" s="739">
        <v>41127</v>
      </c>
      <c r="O7" s="739">
        <v>71350</v>
      </c>
      <c r="P7" s="739">
        <v>80993</v>
      </c>
      <c r="Q7" s="739">
        <v>65822</v>
      </c>
      <c r="R7" s="739">
        <v>54848</v>
      </c>
      <c r="S7" s="739">
        <v>81683</v>
      </c>
      <c r="T7" s="739">
        <v>98503</v>
      </c>
      <c r="U7" s="881">
        <v>96305</v>
      </c>
    </row>
    <row r="8" spans="1:21">
      <c r="A8" s="1135" t="s">
        <v>634</v>
      </c>
      <c r="B8" s="741" t="s">
        <v>255</v>
      </c>
      <c r="C8" s="742" t="s">
        <v>1097</v>
      </c>
      <c r="D8" s="739">
        <v>35958</v>
      </c>
      <c r="E8" s="739">
        <v>28648</v>
      </c>
      <c r="F8" s="739">
        <v>29852</v>
      </c>
      <c r="G8" s="739">
        <v>39522</v>
      </c>
      <c r="H8" s="739">
        <v>31499</v>
      </c>
      <c r="I8" s="739">
        <v>33068</v>
      </c>
      <c r="J8" s="739">
        <v>29020</v>
      </c>
      <c r="K8" s="739">
        <v>29166</v>
      </c>
      <c r="L8" s="739">
        <v>30692</v>
      </c>
      <c r="M8" s="739">
        <v>33907</v>
      </c>
      <c r="N8" s="739">
        <v>44428</v>
      </c>
      <c r="O8" s="739">
        <v>41823</v>
      </c>
      <c r="P8" s="739">
        <v>37908</v>
      </c>
      <c r="Q8" s="739">
        <v>33686</v>
      </c>
      <c r="R8" s="739">
        <v>38588</v>
      </c>
      <c r="S8" s="739">
        <v>45015</v>
      </c>
      <c r="T8" s="739">
        <v>51148</v>
      </c>
      <c r="U8" s="881">
        <v>43324</v>
      </c>
    </row>
    <row r="9" spans="1:21">
      <c r="A9" s="1135" t="s">
        <v>137</v>
      </c>
      <c r="B9" s="741" t="s">
        <v>257</v>
      </c>
      <c r="C9" s="824" t="s">
        <v>1098</v>
      </c>
      <c r="D9" s="739">
        <v>18856</v>
      </c>
      <c r="E9" s="739">
        <v>19700</v>
      </c>
      <c r="F9" s="739">
        <v>16996</v>
      </c>
      <c r="G9" s="739">
        <v>19825</v>
      </c>
      <c r="H9" s="739">
        <v>19081</v>
      </c>
      <c r="I9" s="739">
        <v>16684</v>
      </c>
      <c r="J9" s="739">
        <v>14832</v>
      </c>
      <c r="K9" s="739">
        <v>17072</v>
      </c>
      <c r="L9" s="739">
        <v>17226</v>
      </c>
      <c r="M9" s="739">
        <v>15392</v>
      </c>
      <c r="N9" s="739">
        <v>14441</v>
      </c>
      <c r="O9" s="739">
        <v>14960</v>
      </c>
      <c r="P9" s="739">
        <v>19485</v>
      </c>
      <c r="Q9" s="739">
        <v>16363</v>
      </c>
      <c r="R9" s="739">
        <v>13967</v>
      </c>
      <c r="S9" s="739">
        <v>21257</v>
      </c>
      <c r="T9" s="739">
        <v>24359</v>
      </c>
      <c r="U9" s="881">
        <v>24156</v>
      </c>
    </row>
    <row r="10" spans="1:21">
      <c r="A10" s="1135" t="s">
        <v>139</v>
      </c>
      <c r="B10" s="744" t="s">
        <v>259</v>
      </c>
      <c r="C10" s="825" t="s">
        <v>1099</v>
      </c>
      <c r="D10" s="739">
        <v>49245</v>
      </c>
      <c r="E10" s="739">
        <v>50552</v>
      </c>
      <c r="F10" s="739">
        <v>55860</v>
      </c>
      <c r="G10" s="739">
        <v>61504</v>
      </c>
      <c r="H10" s="739">
        <v>65626</v>
      </c>
      <c r="I10" s="739">
        <v>66508</v>
      </c>
      <c r="J10" s="739">
        <v>71296</v>
      </c>
      <c r="K10" s="739">
        <v>75415</v>
      </c>
      <c r="L10" s="739">
        <v>74691</v>
      </c>
      <c r="M10" s="739">
        <v>77915</v>
      </c>
      <c r="N10" s="739">
        <v>58922</v>
      </c>
      <c r="O10" s="739">
        <v>55527</v>
      </c>
      <c r="P10" s="739">
        <v>50916</v>
      </c>
      <c r="Q10" s="739">
        <v>50428</v>
      </c>
      <c r="R10" s="739">
        <v>34028</v>
      </c>
      <c r="S10" s="739">
        <v>57763</v>
      </c>
      <c r="T10" s="739">
        <v>58870</v>
      </c>
      <c r="U10" s="881">
        <v>49178</v>
      </c>
    </row>
    <row r="11" spans="1:21">
      <c r="A11" s="1135" t="s">
        <v>141</v>
      </c>
      <c r="B11" s="741" t="s">
        <v>261</v>
      </c>
      <c r="C11" s="824" t="s">
        <v>1100</v>
      </c>
      <c r="D11" s="739">
        <v>13621</v>
      </c>
      <c r="E11" s="739">
        <v>12209</v>
      </c>
      <c r="F11" s="739">
        <v>11685</v>
      </c>
      <c r="G11" s="739">
        <v>16508</v>
      </c>
      <c r="H11" s="739">
        <v>10491</v>
      </c>
      <c r="I11" s="739">
        <v>9666</v>
      </c>
      <c r="J11" s="739">
        <v>9787</v>
      </c>
      <c r="K11" s="739">
        <v>8120</v>
      </c>
      <c r="L11" s="739">
        <v>10605</v>
      </c>
      <c r="M11" s="739">
        <v>12649</v>
      </c>
      <c r="N11" s="739">
        <v>16235</v>
      </c>
      <c r="O11" s="739">
        <v>11190</v>
      </c>
      <c r="P11" s="739">
        <v>10234</v>
      </c>
      <c r="Q11" s="739">
        <v>9293</v>
      </c>
      <c r="R11" s="739">
        <v>9584</v>
      </c>
      <c r="S11" s="739">
        <v>12294</v>
      </c>
      <c r="T11" s="739">
        <v>14013</v>
      </c>
      <c r="U11" s="881">
        <v>11794</v>
      </c>
    </row>
    <row r="12" spans="1:21">
      <c r="A12" s="1135" t="s">
        <v>143</v>
      </c>
      <c r="B12" s="741" t="s">
        <v>263</v>
      </c>
      <c r="C12" s="824" t="s">
        <v>1101</v>
      </c>
      <c r="D12" s="739">
        <v>92073</v>
      </c>
      <c r="E12" s="739">
        <v>93132</v>
      </c>
      <c r="F12" s="739">
        <v>91615</v>
      </c>
      <c r="G12" s="739">
        <v>99921</v>
      </c>
      <c r="H12" s="739">
        <v>87407</v>
      </c>
      <c r="I12" s="739">
        <v>84529</v>
      </c>
      <c r="J12" s="739">
        <v>84728</v>
      </c>
      <c r="K12" s="739">
        <v>92260</v>
      </c>
      <c r="L12" s="739">
        <v>86074</v>
      </c>
      <c r="M12" s="739">
        <v>88065</v>
      </c>
      <c r="N12" s="739">
        <v>70970</v>
      </c>
      <c r="O12" s="739">
        <v>97463</v>
      </c>
      <c r="P12" s="739">
        <v>98542</v>
      </c>
      <c r="Q12" s="739">
        <v>82024</v>
      </c>
      <c r="R12" s="739">
        <v>62609</v>
      </c>
      <c r="S12" s="739">
        <v>104316</v>
      </c>
      <c r="T12" s="739">
        <v>129245</v>
      </c>
      <c r="U12" s="881">
        <v>120349</v>
      </c>
    </row>
    <row r="13" spans="1:21">
      <c r="A13" s="1135" t="s">
        <v>636</v>
      </c>
      <c r="B13" s="741" t="s">
        <v>265</v>
      </c>
      <c r="C13" s="824" t="s">
        <v>1102</v>
      </c>
      <c r="D13" s="739">
        <v>107017</v>
      </c>
      <c r="E13" s="739">
        <v>110414</v>
      </c>
      <c r="F13" s="739">
        <v>117726</v>
      </c>
      <c r="G13" s="739">
        <v>139381</v>
      </c>
      <c r="H13" s="739">
        <v>125803</v>
      </c>
      <c r="I13" s="739">
        <v>135836</v>
      </c>
      <c r="J13" s="739">
        <v>148847</v>
      </c>
      <c r="K13" s="739">
        <v>148531</v>
      </c>
      <c r="L13" s="739">
        <v>158493</v>
      </c>
      <c r="M13" s="739">
        <v>162853</v>
      </c>
      <c r="N13" s="739">
        <v>207469</v>
      </c>
      <c r="O13" s="739">
        <v>220840</v>
      </c>
      <c r="P13" s="739">
        <v>230967</v>
      </c>
      <c r="Q13" s="739">
        <v>216876</v>
      </c>
      <c r="R13" s="739">
        <v>152512</v>
      </c>
      <c r="S13" s="739">
        <v>217211</v>
      </c>
      <c r="T13" s="739">
        <v>253757</v>
      </c>
      <c r="U13" s="881">
        <v>230391</v>
      </c>
    </row>
    <row r="14" spans="1:21">
      <c r="A14" s="1135" t="s">
        <v>637</v>
      </c>
      <c r="B14" s="741" t="s">
        <v>268</v>
      </c>
      <c r="C14" s="824" t="s">
        <v>1103</v>
      </c>
      <c r="D14" s="739">
        <v>16510</v>
      </c>
      <c r="E14" s="739">
        <v>17645</v>
      </c>
      <c r="F14" s="739">
        <v>15726</v>
      </c>
      <c r="G14" s="739">
        <v>23574</v>
      </c>
      <c r="H14" s="739">
        <v>18470</v>
      </c>
      <c r="I14" s="739">
        <v>20916</v>
      </c>
      <c r="J14" s="739">
        <v>23015</v>
      </c>
      <c r="K14" s="739">
        <v>26339</v>
      </c>
      <c r="L14" s="739">
        <v>25355</v>
      </c>
      <c r="M14" s="739">
        <v>27404</v>
      </c>
      <c r="N14" s="739">
        <v>38632</v>
      </c>
      <c r="O14" s="739">
        <v>28461</v>
      </c>
      <c r="P14" s="739">
        <v>32512</v>
      </c>
      <c r="Q14" s="739">
        <v>28632</v>
      </c>
      <c r="R14" s="739">
        <v>16655</v>
      </c>
      <c r="S14" s="739">
        <v>27789</v>
      </c>
      <c r="T14" s="739">
        <v>26851</v>
      </c>
      <c r="U14" s="881">
        <v>22581</v>
      </c>
    </row>
    <row r="15" spans="1:21" ht="69.75" customHeight="1" thickBot="1">
      <c r="A15" s="1136" t="s">
        <v>728</v>
      </c>
      <c r="B15" s="1137" t="s">
        <v>1022</v>
      </c>
      <c r="C15" s="1138" t="s">
        <v>1477</v>
      </c>
      <c r="D15" s="1139">
        <v>1832</v>
      </c>
      <c r="E15" s="1139">
        <v>1824</v>
      </c>
      <c r="F15" s="1139">
        <v>2396</v>
      </c>
      <c r="G15" s="1139">
        <v>2137</v>
      </c>
      <c r="H15" s="1139">
        <v>1265</v>
      </c>
      <c r="I15" s="1139">
        <v>1018</v>
      </c>
      <c r="J15" s="1139">
        <v>1281</v>
      </c>
      <c r="K15" s="1139">
        <v>1050</v>
      </c>
      <c r="L15" s="1139">
        <v>965</v>
      </c>
      <c r="M15" s="1139">
        <v>1069</v>
      </c>
      <c r="N15" s="1139">
        <v>1399</v>
      </c>
      <c r="O15" s="1139">
        <v>2397</v>
      </c>
      <c r="P15" s="1139">
        <v>2759</v>
      </c>
      <c r="Q15" s="1139">
        <v>2337</v>
      </c>
      <c r="R15" s="1139">
        <v>2355</v>
      </c>
      <c r="S15" s="1139">
        <v>2560</v>
      </c>
      <c r="T15" s="1139">
        <v>2085</v>
      </c>
      <c r="U15" s="884">
        <v>2733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9CA3-38C5-4B30-980D-5FB52BB8A219}">
  <sheetPr>
    <tabColor theme="2"/>
  </sheetPr>
  <dimension ref="A1:O22"/>
  <sheetViews>
    <sheetView topLeftCell="E1" zoomScaleNormal="125" workbookViewId="0">
      <selection activeCell="N7" sqref="A1:XFD1048576"/>
    </sheetView>
  </sheetViews>
  <sheetFormatPr defaultColWidth="8.6640625" defaultRowHeight="14.4"/>
  <cols>
    <col min="1" max="1" width="24.33203125" style="680" customWidth="1"/>
    <col min="2" max="2" width="24.33203125" style="757" customWidth="1"/>
    <col min="3" max="3" width="24.33203125" style="790" customWidth="1"/>
    <col min="4" max="16384" width="8.6640625" style="680"/>
  </cols>
  <sheetData>
    <row r="1" spans="1:15">
      <c r="A1" s="1140" t="s">
        <v>1494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1"/>
      <c r="M1" s="1141"/>
    </row>
    <row r="2" spans="1:15" ht="15" thickBot="1">
      <c r="A2" s="1142"/>
      <c r="B2" s="1143"/>
      <c r="C2" s="1144"/>
      <c r="D2" s="1141"/>
      <c r="E2" s="1141"/>
      <c r="F2" s="1141"/>
      <c r="G2" s="1141"/>
      <c r="H2" s="1141"/>
      <c r="I2" s="1141"/>
      <c r="J2" s="1141"/>
      <c r="K2" s="1141"/>
      <c r="L2" s="1141"/>
      <c r="M2" s="1141"/>
      <c r="N2" s="1141"/>
      <c r="O2" s="1141"/>
    </row>
    <row r="3" spans="1:15" ht="23.4" thickBot="1">
      <c r="A3" s="1145" t="s">
        <v>127</v>
      </c>
      <c r="B3" s="1146" t="s">
        <v>938</v>
      </c>
      <c r="C3" s="1130" t="s">
        <v>1093</v>
      </c>
      <c r="D3" s="1147">
        <v>2012</v>
      </c>
      <c r="E3" s="1147">
        <v>2013</v>
      </c>
      <c r="F3" s="1148">
        <v>2014</v>
      </c>
      <c r="G3" s="1147">
        <v>2015</v>
      </c>
      <c r="H3" s="1147">
        <v>2016</v>
      </c>
      <c r="I3" s="1147">
        <v>2017</v>
      </c>
      <c r="J3" s="1147">
        <v>2018</v>
      </c>
      <c r="K3" s="1147">
        <v>2019</v>
      </c>
      <c r="L3" s="1147">
        <v>2020</v>
      </c>
      <c r="M3" s="1147">
        <v>2021</v>
      </c>
      <c r="N3" s="1147">
        <v>2022</v>
      </c>
      <c r="O3" s="1147">
        <v>2023</v>
      </c>
    </row>
    <row r="4" spans="1:15">
      <c r="A4" s="1149"/>
      <c r="B4" s="1150"/>
      <c r="C4" s="1151"/>
      <c r="D4" s="1141"/>
      <c r="E4" s="1141"/>
      <c r="F4" s="1141"/>
      <c r="G4" s="1141"/>
      <c r="H4" s="1141"/>
      <c r="I4" s="1141"/>
      <c r="J4" s="1141"/>
      <c r="K4" s="1141"/>
      <c r="L4" s="1141"/>
      <c r="M4" s="1141"/>
    </row>
    <row r="5" spans="1:15" ht="36.6">
      <c r="A5" s="1152" t="s">
        <v>729</v>
      </c>
      <c r="B5" s="1153" t="s">
        <v>1023</v>
      </c>
      <c r="C5" s="1154" t="s">
        <v>1479</v>
      </c>
      <c r="D5" s="1141"/>
      <c r="E5" s="1141"/>
      <c r="F5" s="1141"/>
      <c r="G5" s="1141"/>
      <c r="H5" s="1141"/>
      <c r="I5" s="1141"/>
      <c r="J5" s="1141"/>
      <c r="K5" s="1141"/>
      <c r="L5" s="1141"/>
      <c r="M5" s="1141"/>
    </row>
    <row r="6" spans="1:15">
      <c r="A6" s="1152" t="s">
        <v>730</v>
      </c>
      <c r="B6" s="1153" t="s">
        <v>1024</v>
      </c>
      <c r="C6" s="1154" t="s">
        <v>1480</v>
      </c>
      <c r="D6" s="1141"/>
      <c r="E6" s="1141"/>
      <c r="F6" s="1141"/>
      <c r="G6" s="1141"/>
      <c r="H6" s="1141"/>
      <c r="I6" s="1141"/>
      <c r="J6" s="1141"/>
      <c r="K6" s="1141"/>
      <c r="L6" s="1141"/>
      <c r="M6" s="1141"/>
    </row>
    <row r="7" spans="1:15" ht="27" customHeight="1">
      <c r="A7" s="679" t="s">
        <v>528</v>
      </c>
      <c r="B7" s="689" t="s">
        <v>529</v>
      </c>
      <c r="C7" s="1155" t="s">
        <v>1268</v>
      </c>
      <c r="D7" s="1156">
        <v>2836</v>
      </c>
      <c r="E7" s="1156">
        <v>2976</v>
      </c>
      <c r="F7" s="1156">
        <v>3129</v>
      </c>
      <c r="G7" s="1156">
        <v>3035</v>
      </c>
      <c r="H7" s="1156">
        <v>3028</v>
      </c>
      <c r="I7" s="1156">
        <v>3058</v>
      </c>
      <c r="J7" s="1156">
        <v>3164</v>
      </c>
      <c r="K7" s="1156">
        <v>3098</v>
      </c>
      <c r="L7" s="1156">
        <v>2929</v>
      </c>
      <c r="M7" s="1156">
        <v>3132</v>
      </c>
      <c r="N7" s="1156">
        <v>3365</v>
      </c>
      <c r="O7" s="1156">
        <v>3371</v>
      </c>
    </row>
    <row r="8" spans="1:15" ht="27" customHeight="1">
      <c r="A8" s="679"/>
      <c r="B8" s="689"/>
      <c r="C8" s="1155"/>
      <c r="D8" s="1156"/>
      <c r="E8" s="1156"/>
      <c r="F8" s="1156"/>
      <c r="G8" s="1156"/>
      <c r="H8" s="1156"/>
      <c r="I8" s="1156"/>
      <c r="J8" s="1156"/>
      <c r="K8" s="1156"/>
      <c r="L8" s="1156"/>
      <c r="M8" s="1156"/>
    </row>
    <row r="9" spans="1:15">
      <c r="A9" s="1152" t="s">
        <v>731</v>
      </c>
      <c r="B9" s="1153" t="s">
        <v>945</v>
      </c>
      <c r="C9" s="1154" t="s">
        <v>1481</v>
      </c>
      <c r="D9" s="1156"/>
      <c r="E9" s="1156"/>
      <c r="F9" s="1156"/>
      <c r="G9" s="1156"/>
      <c r="H9" s="1156"/>
      <c r="I9" s="1156"/>
      <c r="J9" s="1156"/>
      <c r="K9" s="1156"/>
      <c r="L9" s="1156"/>
      <c r="M9" s="1156"/>
    </row>
    <row r="10" spans="1:15">
      <c r="A10" s="1152" t="s">
        <v>732</v>
      </c>
      <c r="B10" s="1153" t="s">
        <v>1025</v>
      </c>
      <c r="C10" s="1154" t="s">
        <v>1482</v>
      </c>
      <c r="D10" s="1156">
        <v>541</v>
      </c>
      <c r="E10" s="1156">
        <v>627</v>
      </c>
      <c r="F10" s="1156">
        <v>572</v>
      </c>
      <c r="G10" s="1156">
        <v>557</v>
      </c>
      <c r="H10" s="1156">
        <v>591</v>
      </c>
      <c r="I10" s="1156">
        <v>596</v>
      </c>
      <c r="J10" s="1156">
        <v>655</v>
      </c>
      <c r="K10" s="1156">
        <v>625</v>
      </c>
      <c r="L10" s="1156">
        <v>616</v>
      </c>
      <c r="M10" s="1156">
        <v>695</v>
      </c>
      <c r="N10" s="1156">
        <v>685</v>
      </c>
      <c r="O10" s="1156">
        <v>745</v>
      </c>
    </row>
    <row r="11" spans="1:15" ht="36.6">
      <c r="A11" s="1157" t="s">
        <v>733</v>
      </c>
      <c r="B11" s="1153" t="s">
        <v>1026</v>
      </c>
      <c r="C11" s="1154" t="s">
        <v>1485</v>
      </c>
      <c r="D11" s="1156">
        <v>654</v>
      </c>
      <c r="E11" s="1156">
        <v>587</v>
      </c>
      <c r="F11" s="1156">
        <v>718</v>
      </c>
      <c r="G11" s="1156">
        <v>688</v>
      </c>
      <c r="H11" s="1156">
        <v>664</v>
      </c>
      <c r="I11" s="1156">
        <v>646</v>
      </c>
      <c r="J11" s="1156">
        <v>636</v>
      </c>
      <c r="K11" s="1156">
        <v>559</v>
      </c>
      <c r="L11" s="1156">
        <v>435</v>
      </c>
      <c r="M11" s="1156">
        <v>571</v>
      </c>
      <c r="N11" s="1156">
        <v>671</v>
      </c>
      <c r="O11" s="1156">
        <v>605</v>
      </c>
    </row>
    <row r="12" spans="1:15">
      <c r="A12" s="1152" t="s">
        <v>734</v>
      </c>
      <c r="B12" s="1153" t="s">
        <v>1027</v>
      </c>
      <c r="C12" s="1154" t="s">
        <v>1483</v>
      </c>
      <c r="D12" s="1156">
        <v>166</v>
      </c>
      <c r="E12" s="1156">
        <v>189</v>
      </c>
      <c r="F12" s="1156">
        <v>183</v>
      </c>
      <c r="G12" s="1156">
        <v>196</v>
      </c>
      <c r="H12" s="1156">
        <v>168</v>
      </c>
      <c r="I12" s="1156">
        <v>194</v>
      </c>
      <c r="J12" s="1156">
        <v>200</v>
      </c>
      <c r="K12" s="1156">
        <v>165</v>
      </c>
      <c r="L12" s="1156">
        <v>162</v>
      </c>
      <c r="M12" s="1156">
        <v>181</v>
      </c>
      <c r="N12" s="1156">
        <v>189</v>
      </c>
      <c r="O12" s="1156">
        <v>248</v>
      </c>
    </row>
    <row r="13" spans="1:15" ht="24.6">
      <c r="A13" s="1152" t="s">
        <v>735</v>
      </c>
      <c r="B13" s="1153" t="s">
        <v>1028</v>
      </c>
      <c r="C13" s="1154" t="s">
        <v>1484</v>
      </c>
      <c r="D13" s="1156">
        <v>2418</v>
      </c>
      <c r="E13" s="1156">
        <v>2540</v>
      </c>
      <c r="F13" s="1156">
        <v>2617</v>
      </c>
      <c r="G13" s="1156">
        <v>2519</v>
      </c>
      <c r="H13" s="1156">
        <v>2508</v>
      </c>
      <c r="I13" s="1156">
        <v>2428</v>
      </c>
      <c r="J13" s="1156">
        <v>2200</v>
      </c>
      <c r="K13" s="1156">
        <v>2175</v>
      </c>
      <c r="L13" s="1156">
        <v>1504</v>
      </c>
      <c r="M13" s="1156">
        <v>1699</v>
      </c>
      <c r="N13" s="1156">
        <v>1764</v>
      </c>
      <c r="O13" s="1156">
        <v>1602</v>
      </c>
    </row>
    <row r="14" spans="1:15" ht="36.6">
      <c r="A14" s="1152" t="s">
        <v>736</v>
      </c>
      <c r="B14" s="1153" t="s">
        <v>1029</v>
      </c>
      <c r="C14" s="1154" t="s">
        <v>1486</v>
      </c>
      <c r="D14" s="1156">
        <v>308</v>
      </c>
      <c r="E14" s="1156">
        <v>214</v>
      </c>
      <c r="F14" s="1156">
        <v>169</v>
      </c>
      <c r="G14" s="1156">
        <v>167</v>
      </c>
      <c r="H14" s="1156">
        <v>197</v>
      </c>
      <c r="I14" s="1156">
        <v>214</v>
      </c>
      <c r="J14" s="1156">
        <v>128</v>
      </c>
      <c r="K14" s="1156">
        <v>160</v>
      </c>
      <c r="L14" s="1156">
        <v>132</v>
      </c>
      <c r="M14" s="1156">
        <v>248</v>
      </c>
      <c r="N14" s="1156">
        <v>109</v>
      </c>
      <c r="O14" s="1156">
        <v>92</v>
      </c>
    </row>
    <row r="15" spans="1:15" ht="36.6">
      <c r="A15" s="1158" t="s">
        <v>737</v>
      </c>
      <c r="B15" s="1153" t="s">
        <v>1030</v>
      </c>
      <c r="C15" s="1154" t="s">
        <v>1487</v>
      </c>
      <c r="D15" s="1156">
        <v>1123</v>
      </c>
      <c r="E15" s="1156">
        <v>1665</v>
      </c>
      <c r="F15" s="1156">
        <v>1187</v>
      </c>
      <c r="G15" s="1156">
        <v>1593</v>
      </c>
      <c r="H15" s="1156">
        <v>1152</v>
      </c>
      <c r="I15" s="1156">
        <v>1843</v>
      </c>
      <c r="J15" s="1156">
        <v>1036</v>
      </c>
      <c r="K15" s="1156">
        <v>1088</v>
      </c>
      <c r="L15" s="1156">
        <v>796</v>
      </c>
      <c r="M15" s="1156">
        <v>1002</v>
      </c>
      <c r="N15" s="1156">
        <v>1752</v>
      </c>
      <c r="O15" s="1156">
        <v>1200</v>
      </c>
    </row>
    <row r="16" spans="1:15" ht="36">
      <c r="A16" s="655" t="s">
        <v>738</v>
      </c>
      <c r="B16" s="1159" t="s">
        <v>1031</v>
      </c>
      <c r="C16" s="1160" t="s">
        <v>1488</v>
      </c>
      <c r="D16" s="1156">
        <v>580</v>
      </c>
      <c r="E16" s="1156">
        <v>1078</v>
      </c>
      <c r="F16" s="1156">
        <v>818</v>
      </c>
      <c r="G16" s="1156">
        <v>1086</v>
      </c>
      <c r="H16" s="1156">
        <v>2966</v>
      </c>
      <c r="I16" s="1156">
        <v>1985</v>
      </c>
      <c r="J16" s="1156">
        <v>1893</v>
      </c>
      <c r="K16" s="1156">
        <v>1906</v>
      </c>
      <c r="L16" s="1156">
        <v>652</v>
      </c>
      <c r="M16" s="1156">
        <v>700</v>
      </c>
      <c r="N16" s="1156">
        <v>1132</v>
      </c>
      <c r="O16" s="1156">
        <v>767</v>
      </c>
    </row>
    <row r="17" spans="1:15" ht="24">
      <c r="A17" s="655" t="s">
        <v>739</v>
      </c>
      <c r="B17" s="1159" t="s">
        <v>1032</v>
      </c>
      <c r="C17" s="1160" t="s">
        <v>1489</v>
      </c>
      <c r="D17" s="1156">
        <v>12410</v>
      </c>
      <c r="E17" s="1156">
        <v>13033</v>
      </c>
      <c r="F17" s="1156">
        <v>9170</v>
      </c>
      <c r="G17" s="1156">
        <v>9914</v>
      </c>
      <c r="H17" s="1156">
        <v>8429</v>
      </c>
      <c r="I17" s="1156">
        <v>10177</v>
      </c>
      <c r="J17" s="1156">
        <v>7886</v>
      </c>
      <c r="K17" s="1156">
        <v>6820</v>
      </c>
      <c r="L17" s="1156">
        <v>5130</v>
      </c>
      <c r="M17" s="1156">
        <v>6016</v>
      </c>
      <c r="N17" s="1156">
        <v>7644</v>
      </c>
      <c r="O17" s="1156">
        <v>7631</v>
      </c>
    </row>
    <row r="18" spans="1:15" ht="24.6">
      <c r="A18" s="1158" t="s">
        <v>740</v>
      </c>
      <c r="B18" s="1153" t="s">
        <v>1033</v>
      </c>
      <c r="C18" s="1154" t="s">
        <v>1490</v>
      </c>
      <c r="D18" s="1156">
        <v>8410</v>
      </c>
      <c r="E18" s="1156">
        <v>9623</v>
      </c>
      <c r="F18" s="1156">
        <v>8781</v>
      </c>
      <c r="G18" s="1156">
        <v>8135</v>
      </c>
      <c r="H18" s="1156">
        <v>6160</v>
      </c>
      <c r="I18" s="1156">
        <v>7915</v>
      </c>
      <c r="J18" s="1156">
        <v>7293</v>
      </c>
      <c r="K18" s="1156">
        <v>6683</v>
      </c>
      <c r="L18" s="1156">
        <v>3632</v>
      </c>
      <c r="M18" s="1156">
        <v>3974</v>
      </c>
      <c r="N18" s="1156">
        <v>4627</v>
      </c>
      <c r="O18" s="1156">
        <v>4105</v>
      </c>
    </row>
    <row r="19" spans="1:15" ht="24.6">
      <c r="A19" s="1158" t="s">
        <v>741</v>
      </c>
      <c r="B19" s="1153" t="s">
        <v>1034</v>
      </c>
      <c r="C19" s="1154" t="s">
        <v>1491</v>
      </c>
      <c r="D19" s="1156">
        <v>6157</v>
      </c>
      <c r="E19" s="1156">
        <v>6598</v>
      </c>
      <c r="F19" s="1156">
        <v>6435</v>
      </c>
      <c r="G19" s="1156">
        <v>6134</v>
      </c>
      <c r="H19" s="1156">
        <v>3813</v>
      </c>
      <c r="I19" s="1156">
        <v>4593</v>
      </c>
      <c r="J19" s="1156">
        <v>4718</v>
      </c>
      <c r="K19" s="1156">
        <v>4828</v>
      </c>
      <c r="L19" s="1156">
        <v>3332</v>
      </c>
      <c r="M19" s="1156">
        <v>4139</v>
      </c>
      <c r="N19" s="1156">
        <v>5294</v>
      </c>
      <c r="O19" s="1156">
        <v>5752</v>
      </c>
    </row>
    <row r="20" spans="1:15">
      <c r="A20" s="1158" t="s">
        <v>742</v>
      </c>
      <c r="B20" s="1153" t="s">
        <v>1035</v>
      </c>
      <c r="C20" s="1154" t="s">
        <v>1492</v>
      </c>
      <c r="D20" s="1156">
        <v>1378</v>
      </c>
      <c r="E20" s="1156">
        <v>2350</v>
      </c>
      <c r="F20" s="1156">
        <v>2088</v>
      </c>
      <c r="G20" s="1156">
        <v>2292</v>
      </c>
      <c r="H20" s="1156">
        <v>1220</v>
      </c>
      <c r="I20" s="1156">
        <v>1297</v>
      </c>
      <c r="J20" s="1156">
        <v>1074</v>
      </c>
      <c r="K20" s="1156">
        <v>941</v>
      </c>
      <c r="L20" s="1156">
        <v>762</v>
      </c>
      <c r="M20" s="1156">
        <v>982</v>
      </c>
      <c r="N20" s="1156">
        <v>1255</v>
      </c>
      <c r="O20" s="1156">
        <v>1247</v>
      </c>
    </row>
    <row r="21" spans="1:15" ht="24.6">
      <c r="A21" s="1158" t="s">
        <v>1036</v>
      </c>
      <c r="B21" s="1153" t="s">
        <v>1037</v>
      </c>
      <c r="C21" s="1154" t="s">
        <v>1493</v>
      </c>
      <c r="D21" s="1156">
        <v>48324</v>
      </c>
      <c r="E21" s="1156">
        <v>48464</v>
      </c>
      <c r="F21" s="1156">
        <v>46546</v>
      </c>
      <c r="G21" s="1156">
        <v>48100</v>
      </c>
      <c r="H21" s="1156">
        <v>53364</v>
      </c>
      <c r="I21" s="1156">
        <v>69571</v>
      </c>
      <c r="J21" s="1156">
        <v>66301</v>
      </c>
      <c r="K21" s="1156">
        <v>50540</v>
      </c>
      <c r="L21" s="1156">
        <v>33245</v>
      </c>
      <c r="M21" s="1156">
        <v>45902</v>
      </c>
      <c r="N21" s="1156">
        <v>61908</v>
      </c>
      <c r="O21" s="1156">
        <v>60538</v>
      </c>
    </row>
    <row r="22" spans="1:15" ht="15" thickBot="1">
      <c r="A22" s="1161"/>
      <c r="B22" s="1162"/>
      <c r="C22" s="1163"/>
      <c r="D22" s="1161"/>
      <c r="E22" s="1161"/>
      <c r="F22" s="1161"/>
      <c r="G22" s="1161"/>
      <c r="H22" s="1161"/>
      <c r="I22" s="1161"/>
      <c r="J22" s="1161"/>
      <c r="K22" s="1161"/>
      <c r="L22" s="1161"/>
      <c r="M22" s="1161"/>
      <c r="N22" s="1161"/>
      <c r="O22" s="1161"/>
    </row>
  </sheetData>
  <mergeCells count="1">
    <mergeCell ref="A1:K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8266-56F2-4287-ACEF-9E73FBCA38FC}">
  <sheetPr>
    <tabColor theme="2"/>
  </sheetPr>
  <dimension ref="A1:O32"/>
  <sheetViews>
    <sheetView topLeftCell="E2" zoomScale="111" zoomScaleNormal="63" workbookViewId="0">
      <selection activeCell="O7" sqref="O7:O8"/>
    </sheetView>
  </sheetViews>
  <sheetFormatPr defaultColWidth="8.6640625" defaultRowHeight="14.4"/>
  <cols>
    <col min="1" max="1" width="32.44140625" customWidth="1"/>
    <col min="2" max="2" width="32.6640625" style="122" customWidth="1"/>
    <col min="3" max="3" width="32.6640625" style="474" customWidth="1"/>
  </cols>
  <sheetData>
    <row r="1" spans="1:15" ht="15.6">
      <c r="A1" s="417" t="s">
        <v>1495</v>
      </c>
      <c r="B1" s="418"/>
      <c r="C1" s="561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5" ht="15.6">
      <c r="A2" s="259" t="s">
        <v>743</v>
      </c>
      <c r="B2" s="419" t="s">
        <v>1021</v>
      </c>
      <c r="C2" s="562" t="s">
        <v>1476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5" ht="16.2" thickBot="1">
      <c r="A3" s="260" t="s">
        <v>744</v>
      </c>
      <c r="B3" s="420"/>
      <c r="C3" s="563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15" thickBot="1">
      <c r="A4" s="261" t="s">
        <v>127</v>
      </c>
      <c r="B4" s="560" t="s">
        <v>938</v>
      </c>
      <c r="C4" s="564" t="s">
        <v>1093</v>
      </c>
      <c r="D4" s="262">
        <v>2012</v>
      </c>
      <c r="E4" s="262">
        <v>2013</v>
      </c>
      <c r="F4" s="262">
        <v>2014</v>
      </c>
      <c r="G4" s="262">
        <v>2015</v>
      </c>
      <c r="H4" s="262">
        <v>2016</v>
      </c>
      <c r="I4" s="262">
        <v>2017</v>
      </c>
      <c r="J4" s="262">
        <v>2018</v>
      </c>
      <c r="K4" s="262">
        <v>2019</v>
      </c>
      <c r="L4" s="262">
        <v>2020</v>
      </c>
      <c r="M4" s="262">
        <v>2021</v>
      </c>
      <c r="N4" s="262">
        <v>2022</v>
      </c>
      <c r="O4" s="262">
        <v>2023</v>
      </c>
    </row>
    <row r="5" spans="1:15">
      <c r="A5" s="263"/>
      <c r="B5" s="421"/>
      <c r="C5" s="565"/>
      <c r="D5" s="264"/>
      <c r="E5" s="264"/>
      <c r="F5" s="264"/>
      <c r="G5" s="264"/>
      <c r="H5" s="265"/>
      <c r="I5" s="265"/>
      <c r="J5" s="265"/>
      <c r="K5" s="265"/>
      <c r="L5" s="265"/>
      <c r="M5" s="265"/>
      <c r="N5" s="265"/>
    </row>
    <row r="6" spans="1:15">
      <c r="A6" s="652" t="s">
        <v>1038</v>
      </c>
      <c r="B6" s="651" t="s">
        <v>1041</v>
      </c>
      <c r="C6" s="650" t="s">
        <v>1496</v>
      </c>
      <c r="D6" s="648">
        <v>1790278</v>
      </c>
      <c r="E6" s="648">
        <v>1657939</v>
      </c>
      <c r="F6" s="648">
        <v>1647455</v>
      </c>
      <c r="G6" s="649">
        <v>1678697</v>
      </c>
      <c r="H6" s="648">
        <v>1391380</v>
      </c>
      <c r="I6" s="648">
        <v>1590013</v>
      </c>
      <c r="J6" s="648">
        <v>1584639</v>
      </c>
      <c r="K6" s="648">
        <v>1553429</v>
      </c>
      <c r="L6" s="648">
        <v>1104772</v>
      </c>
      <c r="M6" s="648">
        <v>1450017</v>
      </c>
      <c r="N6" s="648">
        <v>1690979</v>
      </c>
    </row>
    <row r="7" spans="1:15">
      <c r="A7" s="652"/>
      <c r="B7" s="651"/>
      <c r="C7" s="650"/>
      <c r="D7" s="648"/>
      <c r="E7" s="648"/>
      <c r="F7" s="648"/>
      <c r="G7" s="649"/>
      <c r="H7" s="648"/>
      <c r="I7" s="648"/>
      <c r="J7" s="648"/>
      <c r="K7" s="648"/>
      <c r="L7" s="648"/>
      <c r="M7" s="648"/>
      <c r="N7" s="648"/>
      <c r="O7" s="730">
        <v>1594068</v>
      </c>
    </row>
    <row r="8" spans="1:15">
      <c r="A8" s="265"/>
      <c r="B8" s="422"/>
      <c r="C8" s="566"/>
      <c r="D8" s="266"/>
      <c r="E8" s="266"/>
      <c r="F8" s="111"/>
      <c r="G8" s="267"/>
      <c r="H8" s="111"/>
      <c r="I8" s="111"/>
      <c r="J8" s="111"/>
      <c r="K8" s="266"/>
      <c r="L8" s="266"/>
      <c r="M8" s="266"/>
      <c r="N8" s="266"/>
      <c r="O8" s="1186"/>
    </row>
    <row r="9" spans="1:15" ht="24">
      <c r="A9" s="1164" t="s">
        <v>745</v>
      </c>
      <c r="B9" s="1165" t="s">
        <v>1042</v>
      </c>
      <c r="C9" s="1166" t="s">
        <v>1497</v>
      </c>
      <c r="D9" s="881">
        <v>124338</v>
      </c>
      <c r="E9" s="881">
        <v>119925</v>
      </c>
      <c r="F9" s="1167">
        <v>118237</v>
      </c>
      <c r="G9" s="1168">
        <v>113954</v>
      </c>
      <c r="H9" s="881">
        <v>69879</v>
      </c>
      <c r="I9" s="881">
        <v>88420</v>
      </c>
      <c r="J9" s="881">
        <v>89591</v>
      </c>
      <c r="K9" s="1167">
        <v>93560</v>
      </c>
      <c r="L9" s="1167">
        <v>90609</v>
      </c>
      <c r="M9" s="1167">
        <v>107326</v>
      </c>
      <c r="N9" s="1167">
        <v>95035</v>
      </c>
      <c r="O9" s="1167">
        <v>80374</v>
      </c>
    </row>
    <row r="10" spans="1:15">
      <c r="A10" s="1164" t="s">
        <v>746</v>
      </c>
      <c r="B10" s="1165" t="s">
        <v>1043</v>
      </c>
      <c r="C10" s="1166" t="s">
        <v>1498</v>
      </c>
      <c r="D10" s="881">
        <v>11636</v>
      </c>
      <c r="E10" s="881">
        <v>9719</v>
      </c>
      <c r="F10" s="881">
        <v>10235</v>
      </c>
      <c r="G10" s="1168">
        <v>10228</v>
      </c>
      <c r="H10" s="881">
        <v>9203</v>
      </c>
      <c r="I10" s="881">
        <v>10203</v>
      </c>
      <c r="J10" s="881">
        <v>10356</v>
      </c>
      <c r="K10" s="1167">
        <v>9973</v>
      </c>
      <c r="L10" s="1167">
        <v>6736</v>
      </c>
      <c r="M10" s="1167">
        <v>7884</v>
      </c>
      <c r="N10" s="881">
        <v>9517</v>
      </c>
      <c r="O10" s="739">
        <v>9189</v>
      </c>
    </row>
    <row r="11" spans="1:15" ht="22.95" customHeight="1">
      <c r="A11" s="1169" t="s">
        <v>1044</v>
      </c>
      <c r="B11" s="1170" t="s">
        <v>1045</v>
      </c>
      <c r="C11" s="1171" t="s">
        <v>1500</v>
      </c>
      <c r="D11" s="1167"/>
      <c r="E11" s="1167"/>
      <c r="F11" s="881"/>
      <c r="G11" s="1168"/>
      <c r="H11" s="881"/>
      <c r="I11" s="881"/>
      <c r="J11" s="881"/>
      <c r="K11" s="1167"/>
      <c r="L11" s="1167"/>
      <c r="M11" s="1167"/>
      <c r="N11" s="1172"/>
      <c r="O11" s="739"/>
    </row>
    <row r="12" spans="1:15">
      <c r="A12" s="1169"/>
      <c r="B12" s="1170"/>
      <c r="C12" s="1171"/>
      <c r="D12" s="1167"/>
      <c r="E12" s="1167"/>
      <c r="F12" s="1167"/>
      <c r="G12" s="1167"/>
      <c r="H12" s="1167"/>
      <c r="I12" s="1167"/>
      <c r="J12" s="881"/>
      <c r="K12" s="1167"/>
      <c r="L12" s="1167"/>
      <c r="M12" s="1167"/>
      <c r="N12" s="1172"/>
      <c r="O12" s="739"/>
    </row>
    <row r="13" spans="1:15">
      <c r="A13" s="1169"/>
      <c r="B13" s="1170"/>
      <c r="C13" s="1171"/>
      <c r="D13" s="881">
        <v>46867</v>
      </c>
      <c r="E13" s="881">
        <v>43492</v>
      </c>
      <c r="F13" s="881">
        <v>40590</v>
      </c>
      <c r="G13" s="1168">
        <v>39207</v>
      </c>
      <c r="H13" s="881">
        <v>31495</v>
      </c>
      <c r="I13" s="881">
        <v>28002</v>
      </c>
      <c r="J13" s="881">
        <v>25982</v>
      </c>
      <c r="K13" s="1167">
        <v>23920</v>
      </c>
      <c r="L13" s="1167">
        <v>18934</v>
      </c>
      <c r="M13" s="1167">
        <v>18092</v>
      </c>
      <c r="N13" s="881">
        <v>20730</v>
      </c>
      <c r="O13" s="739">
        <v>20816</v>
      </c>
    </row>
    <row r="14" spans="1:15" ht="36">
      <c r="A14" s="1173" t="s">
        <v>747</v>
      </c>
      <c r="B14" s="1174" t="s">
        <v>1046</v>
      </c>
      <c r="C14" s="1166" t="s">
        <v>1499</v>
      </c>
      <c r="D14" s="881">
        <v>93617</v>
      </c>
      <c r="E14" s="881">
        <v>93063</v>
      </c>
      <c r="F14" s="881">
        <v>93112</v>
      </c>
      <c r="G14" s="1168">
        <v>92574</v>
      </c>
      <c r="H14" s="881">
        <v>63640</v>
      </c>
      <c r="I14" s="881">
        <v>64522</v>
      </c>
      <c r="J14" s="881">
        <v>55989</v>
      </c>
      <c r="K14" s="1167">
        <v>50578</v>
      </c>
      <c r="L14" s="1175">
        <v>28768</v>
      </c>
      <c r="M14" s="1175">
        <v>34770</v>
      </c>
      <c r="N14" s="881">
        <v>49684</v>
      </c>
      <c r="O14" s="739">
        <v>42844</v>
      </c>
    </row>
    <row r="15" spans="1:15" ht="24.6">
      <c r="A15" s="1176" t="s">
        <v>748</v>
      </c>
      <c r="B15" s="1177" t="s">
        <v>1047</v>
      </c>
      <c r="C15" s="1166" t="s">
        <v>1501</v>
      </c>
      <c r="D15" s="881">
        <v>12728</v>
      </c>
      <c r="E15" s="881">
        <v>13183</v>
      </c>
      <c r="F15" s="881">
        <v>11811</v>
      </c>
      <c r="G15" s="881">
        <v>10922</v>
      </c>
      <c r="H15" s="881">
        <v>8761</v>
      </c>
      <c r="I15" s="881">
        <v>11979</v>
      </c>
      <c r="J15" s="881">
        <v>10894</v>
      </c>
      <c r="K15" s="1175">
        <v>10096</v>
      </c>
      <c r="L15" s="1175">
        <v>6569</v>
      </c>
      <c r="M15" s="1175">
        <v>8530</v>
      </c>
      <c r="N15" s="881">
        <v>10796</v>
      </c>
      <c r="O15" s="739">
        <v>8863</v>
      </c>
    </row>
    <row r="16" spans="1:15">
      <c r="A16" s="1164" t="s">
        <v>749</v>
      </c>
      <c r="B16" s="1178" t="s">
        <v>1048</v>
      </c>
      <c r="C16" s="1179" t="s">
        <v>1502</v>
      </c>
      <c r="D16" s="881">
        <v>70605</v>
      </c>
      <c r="E16" s="881">
        <v>76772</v>
      </c>
      <c r="F16" s="881">
        <v>69559</v>
      </c>
      <c r="G16" s="1168">
        <v>72942</v>
      </c>
      <c r="H16" s="881">
        <v>39020</v>
      </c>
      <c r="I16" s="881">
        <v>44895</v>
      </c>
      <c r="J16" s="881">
        <v>46538</v>
      </c>
      <c r="K16" s="1175">
        <v>44514</v>
      </c>
      <c r="L16" s="1167">
        <v>29026</v>
      </c>
      <c r="M16" s="1167">
        <v>40696</v>
      </c>
      <c r="N16" s="881">
        <v>45892</v>
      </c>
      <c r="O16" s="739">
        <v>41420</v>
      </c>
    </row>
    <row r="17" spans="1:15" ht="24.6">
      <c r="A17" s="1173" t="s">
        <v>750</v>
      </c>
      <c r="B17" s="1174" t="s">
        <v>1049</v>
      </c>
      <c r="C17" s="1180" t="s">
        <v>1503</v>
      </c>
      <c r="D17" s="881">
        <v>83164</v>
      </c>
      <c r="E17" s="881">
        <v>79375</v>
      </c>
      <c r="F17" s="881">
        <v>85477</v>
      </c>
      <c r="G17" s="1168">
        <v>86189</v>
      </c>
      <c r="H17" s="881">
        <v>70173</v>
      </c>
      <c r="I17" s="881">
        <v>83580</v>
      </c>
      <c r="J17" s="881">
        <v>89916</v>
      </c>
      <c r="K17" s="1167">
        <v>89323</v>
      </c>
      <c r="L17" s="1167">
        <v>50674</v>
      </c>
      <c r="M17" s="1167">
        <v>64526</v>
      </c>
      <c r="N17" s="881">
        <v>87930</v>
      </c>
      <c r="O17" s="739">
        <v>76067</v>
      </c>
    </row>
    <row r="18" spans="1:15">
      <c r="A18" s="1173" t="s">
        <v>751</v>
      </c>
      <c r="B18" s="1174" t="s">
        <v>1050</v>
      </c>
      <c r="C18" s="1181" t="s">
        <v>1504</v>
      </c>
      <c r="D18" s="881">
        <v>62214</v>
      </c>
      <c r="E18" s="881">
        <v>61239</v>
      </c>
      <c r="F18" s="1167">
        <v>61638</v>
      </c>
      <c r="G18" s="1168">
        <v>67496</v>
      </c>
      <c r="H18" s="881">
        <v>53392</v>
      </c>
      <c r="I18" s="881">
        <v>56973</v>
      </c>
      <c r="J18" s="881">
        <v>54856</v>
      </c>
      <c r="K18" s="1167">
        <v>58058</v>
      </c>
      <c r="L18" s="1167">
        <v>33784</v>
      </c>
      <c r="M18" s="1167">
        <v>40205</v>
      </c>
      <c r="N18" s="881">
        <v>53013</v>
      </c>
      <c r="O18" s="739">
        <v>52207</v>
      </c>
    </row>
    <row r="19" spans="1:15">
      <c r="A19" s="1164" t="s">
        <v>752</v>
      </c>
      <c r="B19" s="1165" t="s">
        <v>1051</v>
      </c>
      <c r="C19" s="1179" t="s">
        <v>1505</v>
      </c>
      <c r="D19" s="881">
        <v>48722</v>
      </c>
      <c r="E19" s="881">
        <v>46864</v>
      </c>
      <c r="F19" s="881">
        <v>47641</v>
      </c>
      <c r="G19" s="1168">
        <v>52688</v>
      </c>
      <c r="H19" s="881">
        <v>52024</v>
      </c>
      <c r="I19" s="881">
        <v>58877</v>
      </c>
      <c r="J19" s="881">
        <v>53565</v>
      </c>
      <c r="K19" s="1167">
        <v>56739</v>
      </c>
      <c r="L19" s="1167">
        <v>41213</v>
      </c>
      <c r="M19" s="1167">
        <v>37032</v>
      </c>
      <c r="N19" s="881">
        <v>43293</v>
      </c>
      <c r="O19" s="739">
        <v>39249</v>
      </c>
    </row>
    <row r="20" spans="1:15">
      <c r="A20" s="1164" t="s">
        <v>753</v>
      </c>
      <c r="B20" s="1178" t="s">
        <v>1052</v>
      </c>
      <c r="C20" s="1179" t="s">
        <v>1506</v>
      </c>
      <c r="D20" s="881">
        <v>489607</v>
      </c>
      <c r="E20" s="881">
        <v>504561</v>
      </c>
      <c r="F20" s="881">
        <v>510923</v>
      </c>
      <c r="G20" s="1168">
        <v>518173</v>
      </c>
      <c r="H20" s="881">
        <v>517385</v>
      </c>
      <c r="I20" s="881">
        <v>574088</v>
      </c>
      <c r="J20" s="881">
        <v>593804</v>
      </c>
      <c r="K20" s="1167">
        <v>531940</v>
      </c>
      <c r="L20" s="1167">
        <v>406435</v>
      </c>
      <c r="M20" s="1167">
        <v>596442</v>
      </c>
      <c r="N20" s="881">
        <v>687141</v>
      </c>
      <c r="O20" s="739">
        <v>627181</v>
      </c>
    </row>
    <row r="21" spans="1:15">
      <c r="A21" s="1164" t="s">
        <v>754</v>
      </c>
      <c r="B21" s="1165" t="s">
        <v>1053</v>
      </c>
      <c r="C21" s="1166" t="s">
        <v>1507</v>
      </c>
      <c r="D21" s="881">
        <v>321942</v>
      </c>
      <c r="E21" s="881">
        <v>168395</v>
      </c>
      <c r="F21" s="1167">
        <v>163570</v>
      </c>
      <c r="G21" s="1168">
        <v>180095</v>
      </c>
      <c r="H21" s="881">
        <v>123277</v>
      </c>
      <c r="I21" s="881">
        <v>132958</v>
      </c>
      <c r="J21" s="881">
        <v>127867</v>
      </c>
      <c r="K21" s="1167">
        <v>188301</v>
      </c>
      <c r="L21" s="1175">
        <v>126491</v>
      </c>
      <c r="M21" s="1175">
        <v>174307</v>
      </c>
      <c r="N21" s="881">
        <v>192068</v>
      </c>
      <c r="O21" s="739">
        <v>212603</v>
      </c>
    </row>
    <row r="22" spans="1:15">
      <c r="A22" s="1164" t="s">
        <v>755</v>
      </c>
      <c r="B22" s="1165" t="s">
        <v>1054</v>
      </c>
      <c r="C22" s="1166" t="s">
        <v>1510</v>
      </c>
      <c r="D22" s="881">
        <v>124815</v>
      </c>
      <c r="E22" s="881">
        <v>131904</v>
      </c>
      <c r="F22" s="881">
        <v>128456</v>
      </c>
      <c r="G22" s="1168">
        <v>131656</v>
      </c>
      <c r="H22" s="881">
        <v>99775</v>
      </c>
      <c r="I22" s="881">
        <v>121509</v>
      </c>
      <c r="J22" s="881">
        <v>112570</v>
      </c>
      <c r="K22" s="1175">
        <v>104086</v>
      </c>
      <c r="L22" s="1175">
        <v>75719</v>
      </c>
      <c r="M22" s="1175">
        <v>86176</v>
      </c>
      <c r="N22" s="881">
        <v>98974</v>
      </c>
      <c r="O22" s="739">
        <v>94213</v>
      </c>
    </row>
    <row r="23" spans="1:15" ht="25.95" customHeight="1">
      <c r="A23" s="1169" t="s">
        <v>1039</v>
      </c>
      <c r="B23" s="1170" t="s">
        <v>1055</v>
      </c>
      <c r="C23" s="1171" t="s">
        <v>1511</v>
      </c>
      <c r="D23" s="1167"/>
      <c r="E23" s="1167"/>
      <c r="F23" s="881"/>
      <c r="G23" s="1168"/>
      <c r="H23" s="881"/>
      <c r="I23" s="881"/>
      <c r="J23" s="881"/>
      <c r="K23" s="1175"/>
      <c r="L23" s="1175"/>
      <c r="M23" s="1175"/>
      <c r="N23" s="1172"/>
      <c r="O23" s="739"/>
    </row>
    <row r="24" spans="1:15">
      <c r="A24" s="1169"/>
      <c r="B24" s="1170"/>
      <c r="C24" s="1171"/>
      <c r="D24" s="881">
        <v>48324</v>
      </c>
      <c r="E24" s="881">
        <v>48464</v>
      </c>
      <c r="F24" s="1175">
        <v>46546</v>
      </c>
      <c r="G24" s="1168">
        <v>48100</v>
      </c>
      <c r="H24" s="881">
        <v>43211</v>
      </c>
      <c r="I24" s="881">
        <v>69571</v>
      </c>
      <c r="J24" s="1175">
        <v>66301</v>
      </c>
      <c r="K24" s="1175">
        <v>50540</v>
      </c>
      <c r="L24" s="1175">
        <v>33245</v>
      </c>
      <c r="M24" s="1175">
        <v>45902</v>
      </c>
      <c r="N24" s="881">
        <v>61908</v>
      </c>
      <c r="O24" s="739">
        <v>60538</v>
      </c>
    </row>
    <row r="25" spans="1:15">
      <c r="A25" s="1164" t="s">
        <v>756</v>
      </c>
      <c r="B25" s="1165" t="s">
        <v>1056</v>
      </c>
      <c r="C25" s="1181" t="s">
        <v>1508</v>
      </c>
      <c r="D25" s="881">
        <v>84508</v>
      </c>
      <c r="E25" s="881">
        <v>86612</v>
      </c>
      <c r="F25" s="881">
        <v>87343</v>
      </c>
      <c r="G25" s="1168">
        <v>92614</v>
      </c>
      <c r="H25" s="881">
        <v>60057</v>
      </c>
      <c r="I25" s="881">
        <v>79335</v>
      </c>
      <c r="J25" s="881">
        <v>79206</v>
      </c>
      <c r="K25" s="1175">
        <v>77686</v>
      </c>
      <c r="L25" s="1175">
        <v>46426</v>
      </c>
      <c r="M25" s="1175">
        <v>56875</v>
      </c>
      <c r="N25" s="881">
        <v>74515</v>
      </c>
      <c r="O25" s="739">
        <v>69838</v>
      </c>
    </row>
    <row r="26" spans="1:15" ht="25.95" customHeight="1">
      <c r="A26" s="1169" t="s">
        <v>1040</v>
      </c>
      <c r="B26" s="1182" t="s">
        <v>1057</v>
      </c>
      <c r="C26" s="1171" t="s">
        <v>1509</v>
      </c>
      <c r="D26" s="1167"/>
      <c r="E26" s="1167"/>
      <c r="F26" s="881"/>
      <c r="G26" s="1168"/>
      <c r="H26" s="881"/>
      <c r="I26" s="881"/>
      <c r="J26" s="881"/>
      <c r="K26" s="1175"/>
      <c r="L26" s="1175"/>
      <c r="M26" s="1175"/>
      <c r="N26" s="1172"/>
      <c r="O26" s="739"/>
    </row>
    <row r="27" spans="1:15">
      <c r="A27" s="1169"/>
      <c r="B27" s="1182"/>
      <c r="C27" s="1171"/>
      <c r="D27" s="881">
        <v>39164</v>
      </c>
      <c r="E27" s="881">
        <v>43813</v>
      </c>
      <c r="F27" s="1167">
        <v>43503</v>
      </c>
      <c r="G27" s="1168">
        <v>42598</v>
      </c>
      <c r="H27" s="881">
        <v>53364</v>
      </c>
      <c r="I27" s="881">
        <v>55468</v>
      </c>
      <c r="J27" s="881">
        <v>56351</v>
      </c>
      <c r="K27" s="1175">
        <v>55000</v>
      </c>
      <c r="L27" s="1175">
        <v>37751</v>
      </c>
      <c r="M27" s="1175">
        <v>46593</v>
      </c>
      <c r="N27" s="881">
        <v>57273</v>
      </c>
      <c r="O27" s="739">
        <v>53637</v>
      </c>
    </row>
    <row r="28" spans="1:15">
      <c r="A28" s="1164" t="s">
        <v>757</v>
      </c>
      <c r="B28" s="1165" t="s">
        <v>1058</v>
      </c>
      <c r="C28" s="1166" t="s">
        <v>1513</v>
      </c>
      <c r="D28" s="881">
        <v>2825</v>
      </c>
      <c r="E28" s="881">
        <v>3498</v>
      </c>
      <c r="F28" s="881">
        <v>3249</v>
      </c>
      <c r="G28" s="1168">
        <v>3519</v>
      </c>
      <c r="H28" s="881">
        <v>3768</v>
      </c>
      <c r="I28" s="881">
        <v>5292</v>
      </c>
      <c r="J28" s="881">
        <v>5789</v>
      </c>
      <c r="K28" s="1175">
        <v>6327</v>
      </c>
      <c r="L28" s="1175">
        <v>3562</v>
      </c>
      <c r="M28" s="1175">
        <v>4321</v>
      </c>
      <c r="N28" s="881">
        <v>6026</v>
      </c>
      <c r="O28" s="739">
        <v>4564</v>
      </c>
    </row>
    <row r="29" spans="1:15" ht="24.6">
      <c r="A29" s="679" t="s">
        <v>758</v>
      </c>
      <c r="B29" s="1159" t="s">
        <v>1059</v>
      </c>
      <c r="C29" s="1183" t="s">
        <v>1514</v>
      </c>
      <c r="D29" s="881">
        <v>2315</v>
      </c>
      <c r="E29" s="881">
        <v>2597</v>
      </c>
      <c r="F29" s="881">
        <v>2450</v>
      </c>
      <c r="G29" s="1168">
        <v>2890</v>
      </c>
      <c r="H29" s="881">
        <v>4024</v>
      </c>
      <c r="I29" s="881">
        <v>6010</v>
      </c>
      <c r="J29" s="1175">
        <v>6183</v>
      </c>
      <c r="K29" s="1175">
        <v>7814</v>
      </c>
      <c r="L29" s="1175">
        <v>4430</v>
      </c>
      <c r="M29" s="1175">
        <v>5674</v>
      </c>
      <c r="N29" s="881">
        <v>7987</v>
      </c>
      <c r="O29" s="739">
        <v>8588</v>
      </c>
    </row>
    <row r="30" spans="1:15" ht="24">
      <c r="A30" s="679" t="s">
        <v>759</v>
      </c>
      <c r="B30" s="1159" t="s">
        <v>1060</v>
      </c>
      <c r="C30" s="1166" t="s">
        <v>1512</v>
      </c>
      <c r="D30" s="881">
        <v>14331</v>
      </c>
      <c r="E30" s="881">
        <v>13215</v>
      </c>
      <c r="F30" s="1175">
        <v>12977</v>
      </c>
      <c r="G30" s="1168">
        <v>11204</v>
      </c>
      <c r="H30" s="881">
        <v>9210</v>
      </c>
      <c r="I30" s="881">
        <v>9420</v>
      </c>
      <c r="J30" s="881">
        <v>7022</v>
      </c>
      <c r="K30" s="1175">
        <v>7596</v>
      </c>
      <c r="L30" s="1175">
        <v>5242</v>
      </c>
      <c r="M30" s="1175">
        <v>7560</v>
      </c>
      <c r="N30" s="881">
        <v>10031</v>
      </c>
      <c r="O30" s="739">
        <v>8826</v>
      </c>
    </row>
    <row r="31" spans="1:15">
      <c r="A31" s="1184" t="s">
        <v>760</v>
      </c>
      <c r="B31" s="1185" t="s">
        <v>1061</v>
      </c>
      <c r="C31" s="1183" t="s">
        <v>1515</v>
      </c>
      <c r="D31" s="881">
        <v>108556</v>
      </c>
      <c r="E31" s="881">
        <v>111248</v>
      </c>
      <c r="F31" s="881">
        <v>110138</v>
      </c>
      <c r="G31" s="1168">
        <v>101648</v>
      </c>
      <c r="H31" s="881">
        <v>79722</v>
      </c>
      <c r="I31" s="881">
        <v>88911</v>
      </c>
      <c r="J31" s="881">
        <v>91859</v>
      </c>
      <c r="K31" s="1175">
        <v>87378</v>
      </c>
      <c r="L31" s="1167">
        <v>59158</v>
      </c>
      <c r="M31" s="1167">
        <v>67106</v>
      </c>
      <c r="N31" s="881">
        <v>79166</v>
      </c>
      <c r="O31" s="739">
        <v>83051</v>
      </c>
    </row>
    <row r="32" spans="1:15" ht="15" thickBot="1">
      <c r="A32" s="268"/>
      <c r="B32" s="423"/>
      <c r="C32" s="567"/>
      <c r="D32" s="269"/>
      <c r="E32" s="270"/>
      <c r="F32" s="270"/>
      <c r="G32" s="270"/>
      <c r="H32" s="270"/>
      <c r="I32" s="270"/>
      <c r="J32" s="270"/>
      <c r="K32" s="269"/>
      <c r="L32" s="269"/>
      <c r="M32" s="269"/>
      <c r="N32" s="269"/>
      <c r="O32" s="592"/>
    </row>
  </sheetData>
  <mergeCells count="23">
    <mergeCell ref="C26:C27"/>
    <mergeCell ref="C23:C24"/>
    <mergeCell ref="A26:A27"/>
    <mergeCell ref="B6:B7"/>
    <mergeCell ref="B11:B13"/>
    <mergeCell ref="B23:B24"/>
    <mergeCell ref="B26:B27"/>
    <mergeCell ref="A6:A7"/>
    <mergeCell ref="F6:F7"/>
    <mergeCell ref="G6:G7"/>
    <mergeCell ref="H6:H7"/>
    <mergeCell ref="A23:A24"/>
    <mergeCell ref="N6:N7"/>
    <mergeCell ref="A11:A13"/>
    <mergeCell ref="I6:I7"/>
    <mergeCell ref="J6:J7"/>
    <mergeCell ref="K6:K7"/>
    <mergeCell ref="L6:L7"/>
    <mergeCell ref="M6:M7"/>
    <mergeCell ref="D6:D7"/>
    <mergeCell ref="E6:E7"/>
    <mergeCell ref="C6:C7"/>
    <mergeCell ref="C11:C1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83A5-56C9-440B-AF87-79B4C113730B}">
  <sheetPr>
    <tabColor theme="2"/>
  </sheetPr>
  <dimension ref="A1:U8"/>
  <sheetViews>
    <sheetView topLeftCell="J1" zoomScale="115" zoomScaleNormal="69" workbookViewId="0">
      <selection activeCell="S17" sqref="A1:XFD1048576"/>
    </sheetView>
  </sheetViews>
  <sheetFormatPr defaultColWidth="8.6640625" defaultRowHeight="14.4"/>
  <cols>
    <col min="1" max="1" width="8.6640625" style="680"/>
    <col min="2" max="2" width="35.109375" style="680" customWidth="1"/>
    <col min="3" max="3" width="28.33203125" style="1117" customWidth="1"/>
    <col min="4" max="4" width="28.33203125" style="709" customWidth="1"/>
    <col min="5" max="16384" width="8.6640625" style="680"/>
  </cols>
  <sheetData>
    <row r="1" spans="1:21" ht="52.8">
      <c r="B1" s="1187" t="s">
        <v>761</v>
      </c>
      <c r="C1" s="1188" t="s">
        <v>762</v>
      </c>
      <c r="D1" s="1189" t="s">
        <v>1516</v>
      </c>
    </row>
    <row r="2" spans="1:21" ht="24">
      <c r="B2" s="1190" t="s">
        <v>763</v>
      </c>
      <c r="C2" s="1191" t="s">
        <v>1062</v>
      </c>
      <c r="D2" s="1192" t="s">
        <v>1517</v>
      </c>
    </row>
    <row r="3" spans="1:21" ht="15" thickBot="1">
      <c r="B3" s="1190"/>
    </row>
    <row r="4" spans="1:21" ht="15" thickBot="1">
      <c r="A4" s="1193"/>
      <c r="B4" s="1194" t="s">
        <v>127</v>
      </c>
      <c r="C4" s="1195" t="s">
        <v>938</v>
      </c>
      <c r="D4" s="1196" t="s">
        <v>1093</v>
      </c>
      <c r="E4" s="1197">
        <v>2007</v>
      </c>
      <c r="F4" s="1197">
        <v>2008</v>
      </c>
      <c r="G4" s="1197">
        <v>2009</v>
      </c>
      <c r="H4" s="1197">
        <v>2010</v>
      </c>
      <c r="I4" s="1197">
        <v>2011</v>
      </c>
      <c r="J4" s="1197">
        <v>2012</v>
      </c>
      <c r="K4" s="1197">
        <v>2013</v>
      </c>
      <c r="L4" s="1197">
        <v>2014</v>
      </c>
      <c r="M4" s="1197">
        <v>2015</v>
      </c>
      <c r="N4" s="1197">
        <v>2016</v>
      </c>
      <c r="O4" s="1197">
        <v>2017</v>
      </c>
      <c r="P4" s="1197">
        <v>2018</v>
      </c>
      <c r="Q4" s="1197">
        <v>2019</v>
      </c>
      <c r="R4" s="1197">
        <v>2020</v>
      </c>
      <c r="S4" s="1197">
        <v>2021</v>
      </c>
      <c r="T4" s="1197">
        <v>2022</v>
      </c>
      <c r="U4" s="1197">
        <v>2023</v>
      </c>
    </row>
    <row r="5" spans="1:21" ht="24.6">
      <c r="A5" s="932"/>
      <c r="B5" s="1198" t="s">
        <v>765</v>
      </c>
      <c r="C5" s="1153" t="s">
        <v>1063</v>
      </c>
      <c r="D5" s="962" t="s">
        <v>1518</v>
      </c>
      <c r="E5" s="932">
        <v>2.2000000000000002</v>
      </c>
      <c r="F5" s="932">
        <v>2.2000000000000002</v>
      </c>
      <c r="G5" s="932">
        <v>2.2000000000000002</v>
      </c>
      <c r="H5" s="932">
        <v>2.2000000000000002</v>
      </c>
      <c r="I5" s="932">
        <v>2.2000000000000002</v>
      </c>
      <c r="J5" s="932">
        <v>2.2000000000000002</v>
      </c>
      <c r="K5" s="932">
        <v>2.2000000000000002</v>
      </c>
      <c r="L5" s="932">
        <v>2.1</v>
      </c>
      <c r="M5" s="932">
        <v>2.1</v>
      </c>
      <c r="N5" s="932">
        <v>2.1</v>
      </c>
      <c r="O5" s="958">
        <v>2</v>
      </c>
      <c r="P5" s="958">
        <v>2</v>
      </c>
      <c r="Q5" s="958">
        <v>2</v>
      </c>
      <c r="R5" s="958">
        <v>2</v>
      </c>
      <c r="S5" s="958">
        <v>1.8940845132210211</v>
      </c>
      <c r="T5" s="958">
        <v>1.8</v>
      </c>
      <c r="U5" s="958">
        <v>1.7</v>
      </c>
    </row>
    <row r="6" spans="1:21" ht="24.6">
      <c r="A6" s="932"/>
      <c r="B6" s="1198" t="s">
        <v>766</v>
      </c>
      <c r="C6" s="1153" t="s">
        <v>1064</v>
      </c>
      <c r="D6" s="962" t="s">
        <v>1519</v>
      </c>
      <c r="E6" s="932">
        <v>0.3</v>
      </c>
      <c r="F6" s="932">
        <v>0.3</v>
      </c>
      <c r="G6" s="932">
        <v>0.3</v>
      </c>
      <c r="H6" s="932">
        <v>0.3</v>
      </c>
      <c r="I6" s="932">
        <v>0.3</v>
      </c>
      <c r="J6" s="932">
        <v>0.3</v>
      </c>
      <c r="K6" s="932">
        <v>0.3</v>
      </c>
      <c r="L6" s="958">
        <v>0.3</v>
      </c>
      <c r="M6" s="958">
        <v>0.3</v>
      </c>
      <c r="N6" s="958">
        <v>0.3</v>
      </c>
      <c r="O6" s="958">
        <v>0.3</v>
      </c>
      <c r="P6" s="958">
        <v>0.3</v>
      </c>
      <c r="Q6" s="958">
        <v>0.3</v>
      </c>
      <c r="R6" s="958">
        <v>0.3</v>
      </c>
      <c r="S6" s="958">
        <v>0.31078992364823799</v>
      </c>
      <c r="T6" s="958">
        <v>0.2</v>
      </c>
      <c r="U6" s="958">
        <v>0.2</v>
      </c>
    </row>
    <row r="7" spans="1:21" ht="24.6">
      <c r="A7" s="932"/>
      <c r="B7" s="1198" t="s">
        <v>767</v>
      </c>
      <c r="C7" s="1153" t="s">
        <v>1065</v>
      </c>
      <c r="D7" s="962" t="s">
        <v>1520</v>
      </c>
      <c r="E7" s="958">
        <v>0</v>
      </c>
      <c r="F7" s="958">
        <v>0</v>
      </c>
      <c r="G7" s="958">
        <v>0</v>
      </c>
      <c r="H7" s="958">
        <v>0</v>
      </c>
      <c r="I7" s="958">
        <v>0</v>
      </c>
      <c r="J7" s="958">
        <v>0.1</v>
      </c>
      <c r="K7" s="958">
        <v>0.1</v>
      </c>
      <c r="L7" s="958">
        <v>0.1</v>
      </c>
      <c r="M7" s="958">
        <v>0.1</v>
      </c>
      <c r="N7" s="958">
        <v>0.1</v>
      </c>
      <c r="O7" s="958">
        <v>0.1</v>
      </c>
      <c r="P7" s="958">
        <v>0.1</v>
      </c>
      <c r="Q7" s="958">
        <v>0.1</v>
      </c>
      <c r="R7" s="958">
        <v>0.1</v>
      </c>
      <c r="S7" s="958">
        <v>0.1</v>
      </c>
      <c r="T7" s="958">
        <v>0.1</v>
      </c>
      <c r="U7" s="958">
        <v>0.1</v>
      </c>
    </row>
    <row r="8" spans="1:21" ht="25.2" thickBot="1">
      <c r="A8" s="953"/>
      <c r="B8" s="935" t="s">
        <v>768</v>
      </c>
      <c r="C8" s="1199" t="s">
        <v>1066</v>
      </c>
      <c r="D8" s="1200" t="s">
        <v>1521</v>
      </c>
      <c r="E8" s="953">
        <v>4.4000000000000004</v>
      </c>
      <c r="F8" s="953">
        <v>4.3</v>
      </c>
      <c r="G8" s="953">
        <v>4.3</v>
      </c>
      <c r="H8" s="953">
        <v>4.4000000000000004</v>
      </c>
      <c r="I8" s="953">
        <v>4.5</v>
      </c>
      <c r="J8" s="953">
        <v>4.5999999999999996</v>
      </c>
      <c r="K8" s="953">
        <v>4.5999999999999996</v>
      </c>
      <c r="L8" s="953">
        <v>4.5999999999999996</v>
      </c>
      <c r="M8" s="953">
        <v>4.5999999999999996</v>
      </c>
      <c r="N8" s="953">
        <v>4.5999999999999996</v>
      </c>
      <c r="O8" s="953">
        <v>4.3</v>
      </c>
      <c r="P8" s="953">
        <v>4.5</v>
      </c>
      <c r="Q8" s="953">
        <v>4.3</v>
      </c>
      <c r="R8" s="953">
        <v>4.3</v>
      </c>
      <c r="S8" s="953">
        <v>4.2</v>
      </c>
      <c r="T8" s="953">
        <v>3.9</v>
      </c>
      <c r="U8" s="953">
        <v>3.8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E50B-8CE1-4372-84B9-8753E031007F}">
  <sheetPr>
    <tabColor theme="2"/>
  </sheetPr>
  <dimension ref="A1:O14"/>
  <sheetViews>
    <sheetView topLeftCell="F1" zoomScale="91" zoomScaleNormal="59" workbookViewId="0">
      <selection activeCell="AA31" sqref="A1:XFD1048576"/>
    </sheetView>
  </sheetViews>
  <sheetFormatPr defaultColWidth="8.6640625" defaultRowHeight="14.4"/>
  <cols>
    <col min="1" max="1" width="33.6640625" style="680" bestFit="1" customWidth="1"/>
    <col min="2" max="2" width="26.6640625" style="757" customWidth="1"/>
    <col min="3" max="3" width="26.6640625" style="790" customWidth="1"/>
    <col min="4" max="16384" width="8.6640625" style="680"/>
  </cols>
  <sheetData>
    <row r="1" spans="1:15" ht="31.2">
      <c r="A1" s="1201" t="s">
        <v>1067</v>
      </c>
      <c r="B1" s="1202" t="s">
        <v>1068</v>
      </c>
      <c r="C1" s="1203" t="s">
        <v>1522</v>
      </c>
      <c r="D1" s="1204"/>
      <c r="E1" s="1204"/>
      <c r="F1" s="1204"/>
      <c r="G1" s="1204"/>
      <c r="H1" s="1204"/>
      <c r="I1" s="1204"/>
      <c r="J1" s="1204"/>
      <c r="K1" s="1204"/>
      <c r="L1" s="1204"/>
      <c r="M1" s="1204"/>
      <c r="N1" s="1204"/>
    </row>
    <row r="2" spans="1:15" ht="16.2" thickBot="1">
      <c r="A2" s="1205" t="s">
        <v>769</v>
      </c>
      <c r="B2" s="1206" t="s">
        <v>1069</v>
      </c>
      <c r="C2" s="1207" t="s">
        <v>1523</v>
      </c>
      <c r="D2" s="1204"/>
      <c r="E2" s="1204"/>
      <c r="F2" s="1204"/>
      <c r="G2" s="1204"/>
      <c r="H2" s="1204"/>
      <c r="I2" s="1204"/>
      <c r="J2" s="1204"/>
      <c r="K2" s="1204"/>
      <c r="L2" s="1204"/>
      <c r="M2" s="1204"/>
      <c r="N2" s="1204"/>
      <c r="O2" s="1204"/>
    </row>
    <row r="3" spans="1:15" ht="15" thickBot="1">
      <c r="A3" s="1145" t="s">
        <v>127</v>
      </c>
      <c r="B3" s="1208" t="s">
        <v>938</v>
      </c>
      <c r="C3" s="1209" t="s">
        <v>1093</v>
      </c>
      <c r="D3" s="1147">
        <v>2012</v>
      </c>
      <c r="E3" s="1147">
        <v>2013</v>
      </c>
      <c r="F3" s="1147">
        <v>2014</v>
      </c>
      <c r="G3" s="1147">
        <v>2015</v>
      </c>
      <c r="H3" s="1147">
        <v>2016</v>
      </c>
      <c r="I3" s="1147">
        <v>2017</v>
      </c>
      <c r="J3" s="1147">
        <v>2018</v>
      </c>
      <c r="K3" s="1147">
        <v>2019</v>
      </c>
      <c r="L3" s="1147">
        <v>2020</v>
      </c>
      <c r="M3" s="1147">
        <v>2021</v>
      </c>
      <c r="N3" s="1147">
        <v>2022</v>
      </c>
      <c r="O3" s="1147">
        <v>2023</v>
      </c>
    </row>
    <row r="4" spans="1:15">
      <c r="A4" s="1210"/>
      <c r="B4" s="1211"/>
      <c r="C4" s="1212"/>
      <c r="D4" s="1213"/>
      <c r="E4" s="1213"/>
      <c r="F4" s="1213"/>
      <c r="G4" s="1213"/>
      <c r="H4" s="1213"/>
      <c r="I4" s="1213"/>
      <c r="J4" s="1213"/>
      <c r="K4" s="1213"/>
      <c r="L4" s="1213"/>
      <c r="M4" s="1213"/>
      <c r="N4" s="1213"/>
    </row>
    <row r="5" spans="1:15" ht="20.7" customHeight="1">
      <c r="A5" s="1210" t="s">
        <v>770</v>
      </c>
      <c r="B5" s="1211" t="s">
        <v>1070</v>
      </c>
      <c r="C5" s="1212" t="s">
        <v>1524</v>
      </c>
      <c r="D5" s="1214">
        <v>177</v>
      </c>
      <c r="E5" s="1215">
        <v>179</v>
      </c>
      <c r="F5" s="1215">
        <v>182</v>
      </c>
      <c r="G5" s="1216">
        <v>181</v>
      </c>
      <c r="H5" s="1216">
        <v>181</v>
      </c>
      <c r="I5" s="1217">
        <v>184</v>
      </c>
      <c r="J5" s="1218">
        <v>187</v>
      </c>
      <c r="K5" s="1219">
        <v>183</v>
      </c>
      <c r="L5" s="1219">
        <v>185</v>
      </c>
      <c r="M5" s="1219">
        <v>177</v>
      </c>
      <c r="N5" s="1219">
        <v>180</v>
      </c>
      <c r="O5" s="1219">
        <v>193</v>
      </c>
    </row>
    <row r="6" spans="1:15" ht="20.7" customHeight="1">
      <c r="A6" s="1210" t="s">
        <v>771</v>
      </c>
      <c r="B6" s="1211" t="s">
        <v>1071</v>
      </c>
      <c r="C6" s="1212" t="s">
        <v>1525</v>
      </c>
      <c r="D6" s="1214">
        <v>153</v>
      </c>
      <c r="E6" s="1215">
        <v>163</v>
      </c>
      <c r="F6" s="1215">
        <v>172</v>
      </c>
      <c r="G6" s="1216">
        <v>155</v>
      </c>
      <c r="H6" s="1216">
        <v>148</v>
      </c>
      <c r="I6" s="1217">
        <v>148</v>
      </c>
      <c r="J6" s="1218">
        <v>146</v>
      </c>
      <c r="K6" s="1219">
        <v>102</v>
      </c>
      <c r="L6" s="1219">
        <v>103</v>
      </c>
      <c r="M6" s="1219">
        <v>40</v>
      </c>
      <c r="N6" s="1219">
        <v>52</v>
      </c>
      <c r="O6" s="1219">
        <v>45</v>
      </c>
    </row>
    <row r="7" spans="1:15" ht="24.45" customHeight="1">
      <c r="A7" s="1220" t="s">
        <v>772</v>
      </c>
      <c r="B7" s="1221" t="s">
        <v>1072</v>
      </c>
      <c r="C7" s="1222" t="s">
        <v>1526</v>
      </c>
      <c r="D7" s="1214">
        <v>66</v>
      </c>
      <c r="E7" s="1215">
        <v>65</v>
      </c>
      <c r="F7" s="1215">
        <v>65</v>
      </c>
      <c r="G7" s="1216">
        <v>64</v>
      </c>
      <c r="H7" s="1216">
        <v>64</v>
      </c>
      <c r="I7" s="1217">
        <v>64</v>
      </c>
      <c r="J7" s="1218">
        <v>64</v>
      </c>
      <c r="K7" s="1219">
        <v>49</v>
      </c>
      <c r="L7" s="1219">
        <v>49</v>
      </c>
      <c r="M7" s="1219">
        <v>11</v>
      </c>
      <c r="N7" s="1219">
        <v>17</v>
      </c>
      <c r="O7" s="1219">
        <v>21</v>
      </c>
    </row>
    <row r="8" spans="1:15" ht="24">
      <c r="A8" s="1220" t="s">
        <v>773</v>
      </c>
      <c r="B8" s="1221" t="s">
        <v>1073</v>
      </c>
      <c r="C8" s="1222" t="s">
        <v>1527</v>
      </c>
      <c r="D8" s="1214">
        <v>689</v>
      </c>
      <c r="E8" s="1215">
        <v>582</v>
      </c>
      <c r="F8" s="1223">
        <v>579</v>
      </c>
      <c r="G8" s="1216">
        <v>582</v>
      </c>
      <c r="H8" s="1216">
        <v>581</v>
      </c>
      <c r="I8" s="1217">
        <v>583</v>
      </c>
      <c r="J8" s="1218">
        <v>582</v>
      </c>
      <c r="K8" s="1219">
        <v>543</v>
      </c>
      <c r="L8" s="1219">
        <v>543</v>
      </c>
      <c r="M8" s="1219">
        <v>155</v>
      </c>
      <c r="N8" s="1219">
        <v>151</v>
      </c>
      <c r="O8" s="1219">
        <v>232</v>
      </c>
    </row>
    <row r="9" spans="1:15" ht="24">
      <c r="A9" s="1220" t="s">
        <v>774</v>
      </c>
      <c r="B9" s="1221" t="s">
        <v>1074</v>
      </c>
      <c r="C9" s="1222" t="s">
        <v>1528</v>
      </c>
      <c r="D9" s="1214">
        <v>17</v>
      </c>
      <c r="E9" s="1215">
        <v>17</v>
      </c>
      <c r="F9" s="1215">
        <v>18</v>
      </c>
      <c r="G9" s="1216">
        <v>17</v>
      </c>
      <c r="H9" s="1216">
        <v>17</v>
      </c>
      <c r="I9" s="1217">
        <v>17</v>
      </c>
      <c r="J9" s="1218">
        <v>17</v>
      </c>
      <c r="K9" s="1219">
        <v>17</v>
      </c>
      <c r="L9" s="1219">
        <v>16</v>
      </c>
      <c r="M9" s="1224" t="s">
        <v>556</v>
      </c>
      <c r="N9" s="1224" t="s">
        <v>556</v>
      </c>
      <c r="O9" s="1224" t="s">
        <v>556</v>
      </c>
    </row>
    <row r="10" spans="1:15" ht="24">
      <c r="A10" s="1210" t="s">
        <v>775</v>
      </c>
      <c r="B10" s="1211" t="s">
        <v>1075</v>
      </c>
      <c r="C10" s="1212" t="s">
        <v>1529</v>
      </c>
      <c r="D10" s="1214">
        <v>1003</v>
      </c>
      <c r="E10" s="1215">
        <v>1010</v>
      </c>
      <c r="F10" s="1215">
        <v>1020</v>
      </c>
      <c r="G10" s="1216">
        <v>1026</v>
      </c>
      <c r="H10" s="1216">
        <v>1029</v>
      </c>
      <c r="I10" s="1217">
        <v>1038</v>
      </c>
      <c r="J10" s="1218">
        <v>1045</v>
      </c>
      <c r="K10" s="1219">
        <v>1053</v>
      </c>
      <c r="L10" s="1219">
        <v>1057</v>
      </c>
      <c r="M10" s="1219">
        <v>1059</v>
      </c>
      <c r="N10" s="1219">
        <v>1067</v>
      </c>
      <c r="O10" s="1186">
        <v>1080</v>
      </c>
    </row>
    <row r="11" spans="1:15" ht="24">
      <c r="A11" s="1210" t="s">
        <v>776</v>
      </c>
      <c r="B11" s="1211" t="s">
        <v>1076</v>
      </c>
      <c r="C11" s="1212" t="s">
        <v>1530</v>
      </c>
      <c r="D11" s="1214">
        <v>122</v>
      </c>
      <c r="E11" s="1215">
        <v>121</v>
      </c>
      <c r="F11" s="1215">
        <v>128</v>
      </c>
      <c r="G11" s="1216">
        <v>130</v>
      </c>
      <c r="H11" s="1216">
        <v>131</v>
      </c>
      <c r="I11" s="1217">
        <v>136</v>
      </c>
      <c r="J11" s="1218">
        <v>141</v>
      </c>
      <c r="K11" s="1219">
        <v>142</v>
      </c>
      <c r="L11" s="1219">
        <v>141</v>
      </c>
      <c r="M11" s="1219">
        <v>143</v>
      </c>
      <c r="N11" s="1219">
        <v>147</v>
      </c>
      <c r="O11" s="1219">
        <v>151</v>
      </c>
    </row>
    <row r="12" spans="1:15" ht="36">
      <c r="A12" s="1210" t="s">
        <v>777</v>
      </c>
      <c r="B12" s="1211" t="s">
        <v>1077</v>
      </c>
      <c r="C12" s="1212" t="s">
        <v>1531</v>
      </c>
      <c r="D12" s="1214"/>
      <c r="E12" s="1215">
        <v>3</v>
      </c>
      <c r="F12" s="1215">
        <v>2</v>
      </c>
      <c r="G12" s="1216">
        <v>2</v>
      </c>
      <c r="H12" s="1216">
        <v>2</v>
      </c>
      <c r="I12" s="1217">
        <v>2</v>
      </c>
      <c r="J12" s="1218">
        <v>2</v>
      </c>
      <c r="K12" s="1219">
        <v>2</v>
      </c>
      <c r="L12" s="1219">
        <v>2</v>
      </c>
      <c r="M12" s="1219">
        <v>2</v>
      </c>
      <c r="N12" s="1219">
        <v>2</v>
      </c>
      <c r="O12" s="1219">
        <v>2</v>
      </c>
    </row>
    <row r="13" spans="1:15" ht="24">
      <c r="A13" s="1210" t="s">
        <v>778</v>
      </c>
      <c r="B13" s="1211" t="s">
        <v>1078</v>
      </c>
      <c r="C13" s="1212" t="s">
        <v>1532</v>
      </c>
      <c r="D13" s="1214">
        <v>4</v>
      </c>
      <c r="E13" s="1215">
        <v>4</v>
      </c>
      <c r="F13" s="1215">
        <v>4</v>
      </c>
      <c r="G13" s="1217">
        <v>3</v>
      </c>
      <c r="H13" s="1216">
        <v>3</v>
      </c>
      <c r="I13" s="1217">
        <v>3</v>
      </c>
      <c r="J13" s="1218">
        <v>3</v>
      </c>
      <c r="K13" s="1219">
        <v>3</v>
      </c>
      <c r="L13" s="1219">
        <v>3</v>
      </c>
      <c r="M13" s="1219">
        <v>3</v>
      </c>
      <c r="N13" s="1219">
        <v>3</v>
      </c>
      <c r="O13" s="1219">
        <v>3</v>
      </c>
    </row>
    <row r="14" spans="1:15" ht="15" thickBot="1">
      <c r="A14" s="1225"/>
      <c r="B14" s="1226"/>
      <c r="C14" s="1227"/>
      <c r="D14" s="1228"/>
      <c r="E14" s="1228"/>
      <c r="F14" s="1228"/>
      <c r="G14" s="1228"/>
      <c r="H14" s="1228"/>
      <c r="I14" s="1228"/>
      <c r="J14" s="1228"/>
      <c r="K14" s="1228"/>
      <c r="L14" s="1228"/>
      <c r="M14" s="1228"/>
      <c r="N14" s="1228"/>
      <c r="O14" s="12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80AC-7470-411A-9D4D-1076158BBF14}">
  <dimension ref="A1:AI18"/>
  <sheetViews>
    <sheetView workbookViewId="0">
      <selection activeCell="C12" sqref="C12"/>
    </sheetView>
  </sheetViews>
  <sheetFormatPr defaultColWidth="9" defaultRowHeight="12"/>
  <cols>
    <col min="1" max="1" width="18.44140625" style="2" customWidth="1"/>
    <col min="2" max="2" width="19.6640625" style="2" customWidth="1"/>
    <col min="3" max="3" width="19.6640625" style="438" customWidth="1"/>
    <col min="4" max="8" width="4.6640625" style="2" customWidth="1"/>
    <col min="9" max="35" width="4.44140625" style="2" customWidth="1"/>
    <col min="36" max="16384" width="9" style="2"/>
  </cols>
  <sheetData>
    <row r="1" spans="1:35">
      <c r="B1" s="17"/>
      <c r="C1" s="439"/>
      <c r="D1" s="17"/>
      <c r="E1" s="17"/>
      <c r="F1" s="17"/>
      <c r="G1" s="17"/>
      <c r="H1" s="17"/>
      <c r="I1" s="3"/>
      <c r="J1" s="3"/>
      <c r="K1" s="3"/>
      <c r="L1" s="3"/>
    </row>
    <row r="2" spans="1:35">
      <c r="A2" s="37"/>
      <c r="B2" s="37"/>
      <c r="C2" s="440"/>
      <c r="D2" s="44">
        <v>1990</v>
      </c>
      <c r="E2" s="44">
        <v>1991</v>
      </c>
      <c r="F2" s="44">
        <v>1992</v>
      </c>
      <c r="G2" s="44">
        <v>1993</v>
      </c>
      <c r="H2" s="44">
        <v>1994</v>
      </c>
      <c r="I2" s="44">
        <v>1995</v>
      </c>
      <c r="J2" s="44">
        <v>1996</v>
      </c>
      <c r="K2" s="44">
        <v>1997</v>
      </c>
      <c r="L2" s="44">
        <v>1998</v>
      </c>
      <c r="M2" s="44">
        <v>1999</v>
      </c>
      <c r="N2" s="44">
        <v>2000</v>
      </c>
      <c r="O2" s="44">
        <v>2001</v>
      </c>
      <c r="P2" s="44">
        <v>2002</v>
      </c>
      <c r="Q2" s="44">
        <v>2003</v>
      </c>
      <c r="R2" s="44">
        <v>2004</v>
      </c>
      <c r="S2" s="44">
        <v>2005</v>
      </c>
      <c r="T2" s="44">
        <v>2006</v>
      </c>
      <c r="U2" s="44">
        <v>2007</v>
      </c>
      <c r="V2" s="44">
        <v>2008</v>
      </c>
      <c r="W2" s="44">
        <v>2009</v>
      </c>
      <c r="X2" s="44">
        <v>2010</v>
      </c>
      <c r="Y2" s="44">
        <v>2011</v>
      </c>
      <c r="Z2" s="44">
        <v>2012</v>
      </c>
      <c r="AA2" s="44">
        <v>2013</v>
      </c>
      <c r="AB2" s="44">
        <v>2014</v>
      </c>
      <c r="AC2" s="44">
        <v>2015</v>
      </c>
      <c r="AD2" s="44">
        <v>2016</v>
      </c>
      <c r="AE2" s="44">
        <v>2017</v>
      </c>
      <c r="AF2" s="44">
        <v>2018</v>
      </c>
      <c r="AG2" s="44">
        <v>2019</v>
      </c>
      <c r="AH2" s="44">
        <v>2020</v>
      </c>
      <c r="AI2" s="44">
        <v>2021</v>
      </c>
    </row>
    <row r="3" spans="1:35" ht="24">
      <c r="A3" s="38" t="s">
        <v>117</v>
      </c>
      <c r="B3" s="38" t="s">
        <v>118</v>
      </c>
      <c r="C3" s="441" t="s">
        <v>1088</v>
      </c>
      <c r="D3" s="40"/>
      <c r="E3" s="40"/>
      <c r="F3" s="40"/>
      <c r="G3" s="40"/>
      <c r="H3" s="40"/>
      <c r="I3" s="39">
        <v>0.96799999999999997</v>
      </c>
      <c r="J3" s="39">
        <v>0.97599999999999998</v>
      </c>
      <c r="K3" s="39">
        <v>0.97199999999999998</v>
      </c>
      <c r="L3" s="39">
        <v>0.96899999999999997</v>
      </c>
      <c r="M3" s="39">
        <v>0.96699999999999997</v>
      </c>
      <c r="N3" s="39">
        <v>0.96399999999999997</v>
      </c>
      <c r="O3" s="39">
        <v>0.96399999999999997</v>
      </c>
      <c r="P3" s="39">
        <v>0.97</v>
      </c>
      <c r="Q3" s="39">
        <v>0.97099999999999997</v>
      </c>
      <c r="R3" s="39">
        <v>0.96699999999999997</v>
      </c>
      <c r="S3" s="39">
        <v>0.96799999999999997</v>
      </c>
      <c r="T3" s="39">
        <v>0.97</v>
      </c>
      <c r="U3" s="39">
        <v>0.97</v>
      </c>
      <c r="V3" s="39">
        <v>0.97499999999999998</v>
      </c>
      <c r="W3" s="39">
        <v>0.97699999999999998</v>
      </c>
      <c r="X3" s="39">
        <v>0.97399999999999998</v>
      </c>
      <c r="Y3" s="39">
        <v>0.97599999999999998</v>
      </c>
      <c r="Z3" s="39">
        <v>0.97499999999999998</v>
      </c>
      <c r="AA3" s="39">
        <v>0.96399999999999997</v>
      </c>
      <c r="AB3" s="39">
        <v>0.96799999999999997</v>
      </c>
      <c r="AC3" s="39">
        <v>0.96799999999999997</v>
      </c>
      <c r="AD3" s="39">
        <v>0.96799999999999997</v>
      </c>
      <c r="AE3" s="39">
        <v>0.95899999999999996</v>
      </c>
      <c r="AF3" s="39">
        <v>0.95899999999999996</v>
      </c>
      <c r="AG3" s="39">
        <v>0.96599999999999997</v>
      </c>
      <c r="AH3" s="39">
        <v>0.96299999999999997</v>
      </c>
      <c r="AI3" s="39">
        <v>0.96599999999999997</v>
      </c>
    </row>
    <row r="4" spans="1:35">
      <c r="A4" s="36"/>
      <c r="B4" s="36"/>
      <c r="C4" s="442"/>
      <c r="D4" s="36"/>
      <c r="E4" s="36"/>
      <c r="F4" s="36"/>
      <c r="G4" s="36"/>
      <c r="H4" s="36"/>
    </row>
    <row r="5" spans="1:35">
      <c r="A5" s="38"/>
      <c r="B5" s="37"/>
      <c r="C5" s="440"/>
      <c r="D5" s="44">
        <v>1990</v>
      </c>
      <c r="E5" s="44">
        <v>1991</v>
      </c>
      <c r="F5" s="44">
        <v>1992</v>
      </c>
      <c r="G5" s="44">
        <v>1993</v>
      </c>
      <c r="H5" s="44">
        <v>1994</v>
      </c>
      <c r="I5" s="44">
        <v>1995</v>
      </c>
      <c r="J5" s="44">
        <v>1996</v>
      </c>
      <c r="K5" s="44">
        <v>1997</v>
      </c>
      <c r="L5" s="44">
        <v>1998</v>
      </c>
      <c r="M5" s="44">
        <v>1999</v>
      </c>
      <c r="N5" s="44">
        <v>2000</v>
      </c>
      <c r="O5" s="44">
        <v>2001</v>
      </c>
      <c r="P5" s="44">
        <v>2002</v>
      </c>
      <c r="Q5" s="44">
        <v>2003</v>
      </c>
      <c r="R5" s="44">
        <v>2004</v>
      </c>
      <c r="S5" s="44">
        <v>2005</v>
      </c>
      <c r="T5" s="44">
        <v>2006</v>
      </c>
      <c r="U5" s="44">
        <v>2007</v>
      </c>
      <c r="V5" s="44">
        <v>2008</v>
      </c>
      <c r="W5" s="44">
        <v>2009</v>
      </c>
      <c r="X5" s="44">
        <v>2010</v>
      </c>
      <c r="Y5" s="44">
        <v>2011</v>
      </c>
      <c r="Z5" s="44">
        <v>2012</v>
      </c>
      <c r="AA5" s="44">
        <v>2013</v>
      </c>
      <c r="AB5" s="44">
        <v>2014</v>
      </c>
      <c r="AC5" s="44">
        <v>2015</v>
      </c>
      <c r="AD5" s="44">
        <v>2016</v>
      </c>
      <c r="AE5" s="44">
        <v>2017</v>
      </c>
      <c r="AF5" s="44">
        <v>2018</v>
      </c>
      <c r="AG5" s="44">
        <v>2019</v>
      </c>
      <c r="AH5" s="44">
        <v>2020</v>
      </c>
      <c r="AI5" s="44">
        <v>2021</v>
      </c>
    </row>
    <row r="6" spans="1:35" ht="36">
      <c r="A6" s="38" t="s">
        <v>119</v>
      </c>
      <c r="B6" s="38" t="s">
        <v>120</v>
      </c>
      <c r="C6" s="441" t="s">
        <v>1089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1">
        <v>0.55800000000000005</v>
      </c>
      <c r="Y6" s="41">
        <v>0.56000000000000005</v>
      </c>
      <c r="Z6" s="41">
        <v>0.58899999999999997</v>
      </c>
      <c r="AA6" s="41">
        <v>0.59599999999999997</v>
      </c>
      <c r="AB6" s="41">
        <v>0.61699999999999999</v>
      </c>
      <c r="AC6" s="41">
        <v>0.62</v>
      </c>
      <c r="AD6" s="41">
        <v>0.623</v>
      </c>
      <c r="AE6" s="41">
        <v>0.627</v>
      </c>
      <c r="AF6" s="41">
        <v>0.63</v>
      </c>
      <c r="AG6" s="41">
        <v>0.63100000000000001</v>
      </c>
      <c r="AH6" s="41">
        <v>0.624</v>
      </c>
      <c r="AI6" s="41">
        <v>0.627</v>
      </c>
    </row>
    <row r="7" spans="1:35">
      <c r="A7" s="36"/>
    </row>
    <row r="8" spans="1:35">
      <c r="A8" s="38"/>
      <c r="B8" s="37"/>
      <c r="C8" s="440"/>
      <c r="D8" s="44">
        <v>1990</v>
      </c>
      <c r="E8" s="44">
        <v>1991</v>
      </c>
      <c r="F8" s="44">
        <v>1992</v>
      </c>
      <c r="G8" s="44">
        <v>1993</v>
      </c>
      <c r="H8" s="44">
        <v>1994</v>
      </c>
      <c r="I8" s="44">
        <v>1995</v>
      </c>
      <c r="J8" s="44">
        <v>1996</v>
      </c>
      <c r="K8" s="44">
        <v>1997</v>
      </c>
      <c r="L8" s="44">
        <v>1998</v>
      </c>
      <c r="M8" s="44">
        <v>1999</v>
      </c>
      <c r="N8" s="44">
        <v>2000</v>
      </c>
      <c r="O8" s="44">
        <v>2001</v>
      </c>
      <c r="P8" s="44">
        <v>2002</v>
      </c>
      <c r="Q8" s="44">
        <v>2003</v>
      </c>
      <c r="R8" s="44">
        <v>2004</v>
      </c>
      <c r="S8" s="44">
        <v>2005</v>
      </c>
      <c r="T8" s="44">
        <v>2006</v>
      </c>
      <c r="U8" s="44">
        <v>2007</v>
      </c>
      <c r="V8" s="44">
        <v>2008</v>
      </c>
      <c r="W8" s="44">
        <v>2009</v>
      </c>
      <c r="X8" s="44">
        <v>2010</v>
      </c>
      <c r="Y8" s="44">
        <v>2011</v>
      </c>
      <c r="Z8" s="44">
        <v>2012</v>
      </c>
      <c r="AA8" s="44">
        <v>2013</v>
      </c>
      <c r="AB8" s="44">
        <v>2014</v>
      </c>
      <c r="AC8" s="44">
        <v>2015</v>
      </c>
      <c r="AD8" s="44">
        <v>2016</v>
      </c>
      <c r="AE8" s="44">
        <v>2017</v>
      </c>
      <c r="AF8" s="44">
        <v>2018</v>
      </c>
      <c r="AG8" s="44">
        <v>2019</v>
      </c>
      <c r="AH8" s="44">
        <v>2020</v>
      </c>
      <c r="AI8" s="44">
        <v>2021</v>
      </c>
    </row>
    <row r="9" spans="1:35" ht="24">
      <c r="A9" s="38" t="s">
        <v>121</v>
      </c>
      <c r="B9" s="38" t="s">
        <v>122</v>
      </c>
      <c r="C9" s="441" t="s">
        <v>1090</v>
      </c>
      <c r="D9" s="45">
        <v>0.49299999999999999</v>
      </c>
      <c r="E9" s="45">
        <v>0.502</v>
      </c>
      <c r="F9" s="45">
        <v>0.502</v>
      </c>
      <c r="G9" s="45">
        <v>0.51200000000000001</v>
      </c>
      <c r="H9" s="45">
        <v>0.51600000000000001</v>
      </c>
      <c r="I9" s="27">
        <v>0.51800000000000002</v>
      </c>
      <c r="J9" s="27">
        <v>0.51200000000000001</v>
      </c>
      <c r="K9" s="27">
        <v>0.495</v>
      </c>
      <c r="L9" s="27">
        <v>0.48499999999999999</v>
      </c>
      <c r="M9" s="27">
        <v>0.47099999999999997</v>
      </c>
      <c r="N9" s="27">
        <v>0.45100000000000001</v>
      </c>
      <c r="O9" s="27">
        <v>0.434</v>
      </c>
      <c r="P9" s="27">
        <v>0.439</v>
      </c>
      <c r="Q9" s="27">
        <v>0.433</v>
      </c>
      <c r="R9" s="27">
        <v>0.42899999999999999</v>
      </c>
      <c r="S9" s="27">
        <v>0.66900000000000004</v>
      </c>
      <c r="T9" s="27">
        <v>0.67300000000000004</v>
      </c>
      <c r="U9" s="27">
        <v>0.35899999999999999</v>
      </c>
      <c r="V9" s="27">
        <v>0.36</v>
      </c>
      <c r="W9" s="27">
        <v>0.36699999999999999</v>
      </c>
      <c r="X9" s="27">
        <v>0.378</v>
      </c>
      <c r="Y9" s="27">
        <v>0.38900000000000001</v>
      </c>
      <c r="Z9" s="27">
        <v>0.38800000000000001</v>
      </c>
      <c r="AA9" s="27">
        <v>0.38900000000000001</v>
      </c>
      <c r="AB9" s="27">
        <v>0.38500000000000001</v>
      </c>
      <c r="AC9" s="27">
        <v>0.39</v>
      </c>
      <c r="AD9" s="27">
        <v>0.38500000000000001</v>
      </c>
      <c r="AE9" s="27">
        <v>0.38</v>
      </c>
      <c r="AF9" s="27">
        <v>0.38100000000000001</v>
      </c>
      <c r="AG9" s="27">
        <v>0.38100000000000001</v>
      </c>
      <c r="AH9" s="27">
        <v>0.38600000000000001</v>
      </c>
      <c r="AI9" s="27">
        <v>0.37</v>
      </c>
    </row>
    <row r="10" spans="1:35">
      <c r="A10" s="36"/>
    </row>
    <row r="11" spans="1:35">
      <c r="A11" s="38"/>
      <c r="B11" s="37"/>
      <c r="C11" s="440"/>
      <c r="D11" s="44">
        <v>1990</v>
      </c>
      <c r="E11" s="44">
        <v>1991</v>
      </c>
      <c r="F11" s="44">
        <v>1992</v>
      </c>
      <c r="G11" s="44">
        <v>1993</v>
      </c>
      <c r="H11" s="44">
        <v>1994</v>
      </c>
      <c r="I11" s="44">
        <v>1995</v>
      </c>
      <c r="J11" s="44">
        <v>1996</v>
      </c>
      <c r="K11" s="44">
        <v>1997</v>
      </c>
      <c r="L11" s="44">
        <v>1998</v>
      </c>
      <c r="M11" s="44">
        <v>1999</v>
      </c>
      <c r="N11" s="44">
        <v>2000</v>
      </c>
      <c r="O11" s="44">
        <v>2001</v>
      </c>
      <c r="P11" s="44">
        <v>2002</v>
      </c>
      <c r="Q11" s="44">
        <v>2003</v>
      </c>
      <c r="R11" s="44">
        <v>2004</v>
      </c>
      <c r="S11" s="44">
        <v>2005</v>
      </c>
      <c r="T11" s="44">
        <v>2006</v>
      </c>
      <c r="U11" s="44">
        <v>2007</v>
      </c>
      <c r="V11" s="44">
        <v>2008</v>
      </c>
      <c r="W11" s="44">
        <v>2009</v>
      </c>
      <c r="X11" s="44">
        <v>2010</v>
      </c>
      <c r="Y11" s="44">
        <v>2011</v>
      </c>
      <c r="Z11" s="44">
        <v>2012</v>
      </c>
      <c r="AA11" s="44">
        <v>2013</v>
      </c>
      <c r="AB11" s="44">
        <v>2014</v>
      </c>
      <c r="AC11" s="44">
        <v>2015</v>
      </c>
      <c r="AD11" s="44">
        <v>2016</v>
      </c>
      <c r="AE11" s="44">
        <v>2017</v>
      </c>
      <c r="AF11" s="44">
        <v>2018</v>
      </c>
      <c r="AG11" s="44">
        <v>2019</v>
      </c>
      <c r="AH11" s="44">
        <v>2020</v>
      </c>
      <c r="AI11" s="44">
        <v>2021</v>
      </c>
    </row>
    <row r="12" spans="1:35" ht="48">
      <c r="A12" s="38" t="s">
        <v>123</v>
      </c>
      <c r="B12" s="38" t="s">
        <v>124</v>
      </c>
      <c r="C12" s="441" t="s">
        <v>1091</v>
      </c>
      <c r="D12" s="46"/>
      <c r="E12" s="27">
        <v>0.60699999999999998</v>
      </c>
      <c r="F12" s="27">
        <v>0.59</v>
      </c>
      <c r="G12" s="27">
        <v>0.58199999999999996</v>
      </c>
      <c r="H12" s="27">
        <v>0.57199999999999995</v>
      </c>
      <c r="I12" s="27">
        <v>0.56999999999999995</v>
      </c>
      <c r="J12" s="27">
        <v>0.57699999999999996</v>
      </c>
      <c r="K12" s="27">
        <v>0.58499999999999996</v>
      </c>
      <c r="L12" s="27">
        <v>0.58799999999999997</v>
      </c>
      <c r="M12" s="27">
        <v>0.59699999999999998</v>
      </c>
      <c r="N12" s="27">
        <v>0.60199999999999998</v>
      </c>
      <c r="O12" s="27">
        <v>0.61099999999999999</v>
      </c>
      <c r="P12" s="27">
        <v>0.60699999999999998</v>
      </c>
      <c r="Q12" s="27">
        <v>0.60899999999999999</v>
      </c>
      <c r="R12" s="27">
        <v>0.61</v>
      </c>
      <c r="S12" s="27">
        <v>0.62</v>
      </c>
      <c r="T12" s="27">
        <v>0.626</v>
      </c>
      <c r="U12" s="27">
        <v>0.628</v>
      </c>
      <c r="V12" s="27">
        <v>0.628</v>
      </c>
      <c r="W12" s="27">
        <v>0.63500000000000001</v>
      </c>
      <c r="X12" s="27">
        <v>0.63800000000000001</v>
      </c>
      <c r="Y12" s="27">
        <v>0.63500000000000001</v>
      </c>
      <c r="Z12" s="27">
        <v>0.64</v>
      </c>
      <c r="AA12" s="27">
        <v>0.64700000000000002</v>
      </c>
      <c r="AB12" s="27">
        <v>0.64900000000000002</v>
      </c>
      <c r="AC12" s="27">
        <v>0.65300000000000002</v>
      </c>
      <c r="AD12" s="27">
        <v>0.65700000000000003</v>
      </c>
      <c r="AE12" s="27">
        <v>0.65900000000000003</v>
      </c>
      <c r="AF12" s="27">
        <v>0.65900000000000003</v>
      </c>
      <c r="AG12" s="27">
        <v>0.66400000000000003</v>
      </c>
      <c r="AH12" s="27">
        <v>0.65500000000000003</v>
      </c>
      <c r="AI12" s="27">
        <v>0.65800000000000003</v>
      </c>
    </row>
    <row r="17" spans="1:3" ht="23.4">
      <c r="A17" s="23" t="s">
        <v>1085</v>
      </c>
      <c r="B17" s="24" t="s">
        <v>1087</v>
      </c>
      <c r="C17" s="436"/>
    </row>
    <row r="18" spans="1:3" ht="35.4">
      <c r="A18" s="23" t="s">
        <v>1086</v>
      </c>
      <c r="B18" s="25" t="s">
        <v>116</v>
      </c>
      <c r="C18" s="437"/>
    </row>
  </sheetData>
  <hyperlinks>
    <hyperlink ref="B18" r:id="rId1" location="/countries/KGZ" xr:uid="{3C0705DC-D6F3-409C-A43C-20A7955D993D}"/>
  </hyperlinks>
  <pageMargins left="0.7" right="0.7" top="0.75" bottom="0.75" header="0.3" footer="0.3"/>
  <pageSetup paperSize="9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E427-1995-471A-980A-F613A62214E0}">
  <sheetPr>
    <tabColor theme="2"/>
  </sheetPr>
  <dimension ref="A1:O112"/>
  <sheetViews>
    <sheetView topLeftCell="A94" zoomScale="125" zoomScaleNormal="76" workbookViewId="0">
      <selection activeCell="D104" sqref="D104"/>
    </sheetView>
  </sheetViews>
  <sheetFormatPr defaultColWidth="8.6640625" defaultRowHeight="14.4"/>
  <cols>
    <col min="1" max="1" width="27.44140625" style="187" customWidth="1"/>
    <col min="2" max="2" width="36.109375" hidden="1" customWidth="1"/>
    <col min="3" max="3" width="36.109375" style="469" hidden="1" customWidth="1"/>
  </cols>
  <sheetData>
    <row r="1" spans="1:15">
      <c r="A1" s="602" t="s">
        <v>1092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</row>
    <row r="2" spans="1:15" ht="15.6">
      <c r="A2" s="303" t="s">
        <v>125</v>
      </c>
      <c r="B2" s="47" t="s">
        <v>126</v>
      </c>
      <c r="C2" s="446"/>
      <c r="D2" s="48"/>
      <c r="E2" s="48"/>
      <c r="F2" s="49"/>
      <c r="G2" s="50"/>
      <c r="H2" s="51"/>
      <c r="I2" s="51"/>
      <c r="J2" s="51"/>
      <c r="K2" s="51"/>
      <c r="L2" s="51"/>
      <c r="M2" s="51"/>
      <c r="N2" s="51"/>
      <c r="O2" s="51"/>
    </row>
    <row r="3" spans="1:15" ht="16.2" thickBot="1">
      <c r="B3" s="47"/>
      <c r="C3" s="446"/>
      <c r="D3" s="48"/>
      <c r="E3" s="48"/>
      <c r="F3" s="49"/>
      <c r="G3" s="50"/>
      <c r="H3" s="51"/>
      <c r="I3" s="51"/>
      <c r="J3" s="51"/>
      <c r="K3" s="51"/>
      <c r="L3" s="51"/>
      <c r="M3" s="51"/>
      <c r="N3" s="51"/>
      <c r="O3" s="51"/>
    </row>
    <row r="4" spans="1:15" ht="15" thickBot="1">
      <c r="A4" s="282" t="s">
        <v>127</v>
      </c>
      <c r="B4" s="443" t="s">
        <v>128</v>
      </c>
      <c r="C4" s="447" t="s">
        <v>1093</v>
      </c>
      <c r="D4" s="52">
        <v>2012</v>
      </c>
      <c r="E4" s="52">
        <v>2013</v>
      </c>
      <c r="F4" s="52">
        <v>2014</v>
      </c>
      <c r="G4" s="52">
        <v>2015</v>
      </c>
      <c r="H4" s="52">
        <v>2016</v>
      </c>
      <c r="I4" s="52">
        <v>2017</v>
      </c>
      <c r="J4" s="52">
        <v>2018</v>
      </c>
      <c r="K4" s="52">
        <v>2019</v>
      </c>
      <c r="L4" s="52">
        <v>2020</v>
      </c>
      <c r="M4" s="52">
        <v>2021</v>
      </c>
      <c r="N4" s="52">
        <v>2022</v>
      </c>
      <c r="O4" s="52">
        <v>2023</v>
      </c>
    </row>
    <row r="5" spans="1:15">
      <c r="A5" s="187" t="s">
        <v>129</v>
      </c>
      <c r="B5" s="53" t="s">
        <v>130</v>
      </c>
      <c r="C5" s="448" t="s">
        <v>1094</v>
      </c>
      <c r="D5" s="577">
        <v>5590.1</v>
      </c>
      <c r="E5" s="577">
        <v>5714.1</v>
      </c>
      <c r="F5" s="577">
        <v>5840.2</v>
      </c>
      <c r="G5" s="577">
        <v>5971.5</v>
      </c>
      <c r="H5" s="577">
        <v>6108.6</v>
      </c>
      <c r="I5" s="578">
        <v>6242.1</v>
      </c>
      <c r="J5" s="578">
        <v>6371.3</v>
      </c>
      <c r="K5" s="578">
        <v>6516.8</v>
      </c>
      <c r="L5" s="578">
        <v>6663.6</v>
      </c>
      <c r="M5" s="578">
        <v>6789.6</v>
      </c>
      <c r="N5" s="578">
        <v>6912.9</v>
      </c>
      <c r="O5" s="578">
        <v>7037.6</v>
      </c>
    </row>
    <row r="6" spans="1:15">
      <c r="A6" s="187" t="s">
        <v>131</v>
      </c>
      <c r="B6" s="280" t="s">
        <v>132</v>
      </c>
      <c r="C6" s="449" t="s">
        <v>1095</v>
      </c>
      <c r="D6" s="579">
        <v>449</v>
      </c>
      <c r="E6" s="579">
        <v>459.1</v>
      </c>
      <c r="F6" s="579">
        <v>470</v>
      </c>
      <c r="G6" s="579">
        <v>481.1</v>
      </c>
      <c r="H6" s="579">
        <v>493</v>
      </c>
      <c r="I6" s="580">
        <v>504</v>
      </c>
      <c r="J6" s="581">
        <v>514.20000000000005</v>
      </c>
      <c r="K6" s="581">
        <v>525.70000000000005</v>
      </c>
      <c r="L6" s="581">
        <v>538.1</v>
      </c>
      <c r="M6" s="581">
        <v>549</v>
      </c>
      <c r="N6" s="582">
        <v>559.5</v>
      </c>
      <c r="O6" s="582">
        <v>570.9</v>
      </c>
    </row>
    <row r="7" spans="1:15">
      <c r="A7" s="187" t="s">
        <v>133</v>
      </c>
      <c r="B7" s="281" t="s">
        <v>134</v>
      </c>
      <c r="C7" s="450" t="s">
        <v>1096</v>
      </c>
      <c r="D7" s="583">
        <v>1055.7</v>
      </c>
      <c r="E7" s="583">
        <v>1078.5999999999999</v>
      </c>
      <c r="F7" s="583">
        <v>1101.5999999999999</v>
      </c>
      <c r="G7" s="583">
        <v>1125.3</v>
      </c>
      <c r="H7" s="583">
        <v>1149.9000000000001</v>
      </c>
      <c r="I7" s="580">
        <v>1172.5999999999999</v>
      </c>
      <c r="J7" s="581">
        <v>1194.9000000000001</v>
      </c>
      <c r="K7" s="581">
        <v>1219.2</v>
      </c>
      <c r="L7" s="581">
        <v>1244</v>
      </c>
      <c r="M7" s="581">
        <v>1266.3</v>
      </c>
      <c r="N7" s="582">
        <v>1288.4000000000001</v>
      </c>
      <c r="O7" s="582">
        <v>1311</v>
      </c>
    </row>
    <row r="8" spans="1:15">
      <c r="A8" s="187" t="s">
        <v>135</v>
      </c>
      <c r="B8" s="281" t="s">
        <v>136</v>
      </c>
      <c r="C8" s="450" t="s">
        <v>1097</v>
      </c>
      <c r="D8" s="583">
        <v>454.4</v>
      </c>
      <c r="E8" s="583">
        <v>462</v>
      </c>
      <c r="F8" s="583">
        <v>469.2</v>
      </c>
      <c r="G8" s="583">
        <v>476.8</v>
      </c>
      <c r="H8" s="583">
        <v>485.1</v>
      </c>
      <c r="I8" s="580">
        <v>493.9</v>
      </c>
      <c r="J8" s="581">
        <v>502.3</v>
      </c>
      <c r="K8" s="581">
        <v>511.2</v>
      </c>
      <c r="L8" s="584">
        <v>519.6</v>
      </c>
      <c r="M8" s="585">
        <v>527.70000000000005</v>
      </c>
      <c r="N8" s="582">
        <v>533.79999999999995</v>
      </c>
      <c r="O8" s="582">
        <v>538.4</v>
      </c>
    </row>
    <row r="9" spans="1:15">
      <c r="A9" s="187" t="s">
        <v>137</v>
      </c>
      <c r="B9" s="59" t="s">
        <v>138</v>
      </c>
      <c r="C9" s="451" t="s">
        <v>1098</v>
      </c>
      <c r="D9" s="583">
        <v>267.8</v>
      </c>
      <c r="E9" s="583">
        <v>271.8</v>
      </c>
      <c r="F9" s="583">
        <v>276</v>
      </c>
      <c r="G9" s="583">
        <v>280.2</v>
      </c>
      <c r="H9" s="583">
        <v>284.2</v>
      </c>
      <c r="I9" s="580">
        <v>288.5</v>
      </c>
      <c r="J9" s="581">
        <v>292.3</v>
      </c>
      <c r="K9" s="581">
        <v>296.39999999999998</v>
      </c>
      <c r="L9" s="586">
        <v>299.89999999999998</v>
      </c>
      <c r="M9" s="585">
        <v>303.39999999999998</v>
      </c>
      <c r="N9" s="582">
        <v>306.5</v>
      </c>
      <c r="O9" s="582">
        <v>308.39999999999998</v>
      </c>
    </row>
    <row r="10" spans="1:15">
      <c r="A10" s="187" t="s">
        <v>139</v>
      </c>
      <c r="B10" s="60" t="s">
        <v>140</v>
      </c>
      <c r="C10" s="452" t="s">
        <v>1099</v>
      </c>
      <c r="D10" s="583">
        <v>1152.5</v>
      </c>
      <c r="E10" s="583">
        <v>1179.5999999999999</v>
      </c>
      <c r="F10" s="583">
        <v>1207.9000000000001</v>
      </c>
      <c r="G10" s="583">
        <v>1237.9000000000001</v>
      </c>
      <c r="H10" s="583">
        <v>1270.9000000000001</v>
      </c>
      <c r="I10" s="580">
        <v>1300.3</v>
      </c>
      <c r="J10" s="581">
        <v>1328.4</v>
      </c>
      <c r="K10" s="581">
        <v>1357.9</v>
      </c>
      <c r="L10" s="581">
        <v>1385.7</v>
      </c>
      <c r="M10" s="581">
        <v>1410.8</v>
      </c>
      <c r="N10" s="582">
        <v>1435.5</v>
      </c>
      <c r="O10" s="582">
        <v>1460.4</v>
      </c>
    </row>
    <row r="11" spans="1:15">
      <c r="A11" s="187" t="s">
        <v>141</v>
      </c>
      <c r="B11" s="59" t="s">
        <v>142</v>
      </c>
      <c r="C11" s="451" t="s">
        <v>1100</v>
      </c>
      <c r="D11" s="583">
        <v>234.5</v>
      </c>
      <c r="E11" s="583">
        <v>238.4</v>
      </c>
      <c r="F11" s="583">
        <v>241.9</v>
      </c>
      <c r="G11" s="583">
        <v>245.5</v>
      </c>
      <c r="H11" s="583">
        <v>249.3</v>
      </c>
      <c r="I11" s="580">
        <v>252.9</v>
      </c>
      <c r="J11" s="581">
        <v>256.39999999999998</v>
      </c>
      <c r="K11" s="581">
        <v>260.60000000000002</v>
      </c>
      <c r="L11" s="586">
        <v>264.2</v>
      </c>
      <c r="M11" s="585">
        <v>267.60000000000002</v>
      </c>
      <c r="N11" s="582">
        <v>270.3</v>
      </c>
      <c r="O11" s="582">
        <v>273.5</v>
      </c>
    </row>
    <row r="12" spans="1:15">
      <c r="A12" s="187" t="s">
        <v>143</v>
      </c>
      <c r="B12" s="59" t="s">
        <v>144</v>
      </c>
      <c r="C12" s="451" t="s">
        <v>1101</v>
      </c>
      <c r="D12" s="583">
        <v>838.5</v>
      </c>
      <c r="E12" s="583">
        <v>859.6</v>
      </c>
      <c r="F12" s="583">
        <v>880.3</v>
      </c>
      <c r="G12" s="583">
        <v>902.2</v>
      </c>
      <c r="H12" s="583">
        <v>924.6</v>
      </c>
      <c r="I12" s="580">
        <v>947.7</v>
      </c>
      <c r="J12" s="581">
        <v>969.5</v>
      </c>
      <c r="K12" s="581">
        <v>994.2</v>
      </c>
      <c r="L12" s="586">
        <v>1018.3</v>
      </c>
      <c r="M12" s="585">
        <v>1038.7</v>
      </c>
      <c r="N12" s="582">
        <v>1054.5</v>
      </c>
      <c r="O12" s="582">
        <v>1068.7</v>
      </c>
    </row>
    <row r="13" spans="1:15">
      <c r="A13" s="187" t="s">
        <v>145</v>
      </c>
      <c r="B13" s="59" t="s">
        <v>146</v>
      </c>
      <c r="C13" s="451" t="s">
        <v>1102</v>
      </c>
      <c r="D13" s="583">
        <v>877.9</v>
      </c>
      <c r="E13" s="583">
        <v>899.3</v>
      </c>
      <c r="F13" s="583">
        <v>921.6</v>
      </c>
      <c r="G13" s="583">
        <v>944.4</v>
      </c>
      <c r="H13" s="583">
        <v>966.7</v>
      </c>
      <c r="I13" s="580">
        <v>989.8</v>
      </c>
      <c r="J13" s="581">
        <v>1012.8</v>
      </c>
      <c r="K13" s="581">
        <v>1039.0999999999999</v>
      </c>
      <c r="L13" s="586">
        <v>1066.9000000000001</v>
      </c>
      <c r="M13" s="585">
        <v>1088.3</v>
      </c>
      <c r="N13" s="582">
        <v>1113.8</v>
      </c>
      <c r="O13" s="582">
        <v>1145</v>
      </c>
    </row>
    <row r="14" spans="1:15" ht="15" thickBot="1">
      <c r="A14" s="283" t="s">
        <v>147</v>
      </c>
      <c r="B14" s="61" t="s">
        <v>148</v>
      </c>
      <c r="C14" s="453" t="s">
        <v>1103</v>
      </c>
      <c r="D14" s="587">
        <v>259.8</v>
      </c>
      <c r="E14" s="587">
        <v>265.7</v>
      </c>
      <c r="F14" s="587">
        <v>271.7</v>
      </c>
      <c r="G14" s="587">
        <v>278.10000000000002</v>
      </c>
      <c r="H14" s="587">
        <v>284.89999999999998</v>
      </c>
      <c r="I14" s="588">
        <v>292.39999999999998</v>
      </c>
      <c r="J14" s="589">
        <v>300.5</v>
      </c>
      <c r="K14" s="589">
        <v>312.5</v>
      </c>
      <c r="L14" s="590">
        <v>326.89999999999998</v>
      </c>
      <c r="M14" s="589">
        <v>337.8</v>
      </c>
      <c r="N14" s="591">
        <v>350.6</v>
      </c>
      <c r="O14" s="591">
        <v>361.3</v>
      </c>
    </row>
    <row r="15" spans="1:15">
      <c r="B15" s="56"/>
      <c r="C15" s="454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4.7" customHeight="1">
      <c r="A16" s="601" t="s">
        <v>1148</v>
      </c>
      <c r="B16" s="601"/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601"/>
      <c r="O16" s="601"/>
    </row>
    <row r="17" spans="1:15">
      <c r="A17" s="303" t="s">
        <v>149</v>
      </c>
      <c r="B17" s="444" t="s">
        <v>150</v>
      </c>
      <c r="C17" s="455" t="s">
        <v>1104</v>
      </c>
      <c r="D17" s="51"/>
      <c r="E17" s="51"/>
      <c r="F17" s="51"/>
      <c r="G17" s="51"/>
      <c r="H17" s="51"/>
      <c r="I17" s="62"/>
      <c r="J17" s="51"/>
      <c r="K17" s="51"/>
      <c r="L17" s="51"/>
      <c r="M17" s="51"/>
      <c r="N17" s="51"/>
      <c r="O17" s="51"/>
    </row>
    <row r="18" spans="1:15" ht="15" thickBot="1">
      <c r="A18" s="285" t="s">
        <v>151</v>
      </c>
      <c r="B18" s="288" t="s">
        <v>152</v>
      </c>
      <c r="C18" s="456" t="s">
        <v>1105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ht="15" thickBot="1">
      <c r="A19" s="286" t="s">
        <v>153</v>
      </c>
      <c r="B19" s="289" t="s">
        <v>154</v>
      </c>
      <c r="C19" s="457" t="s">
        <v>764</v>
      </c>
      <c r="D19" s="63">
        <v>2012</v>
      </c>
      <c r="E19" s="63">
        <v>2013</v>
      </c>
      <c r="F19" s="63">
        <v>2014</v>
      </c>
      <c r="G19" s="63">
        <v>2015</v>
      </c>
      <c r="H19" s="63">
        <v>2016</v>
      </c>
      <c r="I19" s="63">
        <v>2017</v>
      </c>
      <c r="J19" s="63">
        <v>2018</v>
      </c>
      <c r="K19" s="63">
        <v>2019</v>
      </c>
      <c r="L19" s="63">
        <v>2020</v>
      </c>
      <c r="M19" s="63">
        <v>2021</v>
      </c>
      <c r="N19" s="63" t="s">
        <v>155</v>
      </c>
      <c r="O19" s="63" t="s">
        <v>156</v>
      </c>
    </row>
    <row r="20" spans="1:15">
      <c r="A20" s="287" t="s">
        <v>157</v>
      </c>
      <c r="B20" s="288" t="s">
        <v>158</v>
      </c>
      <c r="C20" s="458" t="s">
        <v>1106</v>
      </c>
      <c r="D20" s="64">
        <v>2757580</v>
      </c>
      <c r="E20" s="65">
        <v>2819918</v>
      </c>
      <c r="F20" s="66">
        <v>2882945</v>
      </c>
      <c r="G20" s="66">
        <v>2948651</v>
      </c>
      <c r="H20" s="66">
        <v>3017854</v>
      </c>
      <c r="I20" s="66">
        <v>3084750</v>
      </c>
      <c r="J20" s="64">
        <v>3149337</v>
      </c>
      <c r="K20" s="64">
        <v>3222434</v>
      </c>
      <c r="L20" s="66">
        <v>3295686</v>
      </c>
      <c r="M20" s="67">
        <v>3357494</v>
      </c>
      <c r="N20" s="66">
        <v>3417348</v>
      </c>
      <c r="O20" s="66">
        <v>3480298</v>
      </c>
    </row>
    <row r="21" spans="1:15">
      <c r="A21" s="284" t="s">
        <v>159</v>
      </c>
      <c r="B21" s="290" t="s">
        <v>160</v>
      </c>
      <c r="C21" s="459" t="s">
        <v>1107</v>
      </c>
      <c r="D21" s="68"/>
      <c r="E21" s="69"/>
      <c r="F21" s="70"/>
      <c r="G21" s="66"/>
      <c r="H21" s="71"/>
      <c r="I21" s="66"/>
      <c r="J21" s="68"/>
      <c r="K21" s="68"/>
      <c r="L21" s="71"/>
      <c r="M21" s="71"/>
      <c r="N21" s="71"/>
      <c r="O21" s="71"/>
    </row>
    <row r="22" spans="1:15">
      <c r="A22" s="284" t="s">
        <v>161</v>
      </c>
      <c r="B22" s="290" t="s">
        <v>162</v>
      </c>
      <c r="C22" s="459" t="s">
        <v>1108</v>
      </c>
      <c r="D22" s="68">
        <v>75245</v>
      </c>
      <c r="E22" s="69">
        <v>78121</v>
      </c>
      <c r="F22" s="70">
        <v>78422</v>
      </c>
      <c r="G22" s="70">
        <v>81715</v>
      </c>
      <c r="H22" s="70">
        <v>83071</v>
      </c>
      <c r="I22" s="70">
        <v>79893</v>
      </c>
      <c r="J22" s="68">
        <v>77657</v>
      </c>
      <c r="K22" s="68">
        <v>86553</v>
      </c>
      <c r="L22" s="70">
        <v>87385</v>
      </c>
      <c r="M22" s="72">
        <v>80119</v>
      </c>
      <c r="N22" s="70">
        <v>76269</v>
      </c>
      <c r="O22" s="70">
        <v>76417</v>
      </c>
    </row>
    <row r="23" spans="1:15">
      <c r="A23" s="284" t="s">
        <v>163</v>
      </c>
      <c r="B23" s="290" t="s">
        <v>164</v>
      </c>
      <c r="C23" s="459" t="s">
        <v>1109</v>
      </c>
      <c r="D23" s="68">
        <v>73423</v>
      </c>
      <c r="E23" s="69">
        <v>75495</v>
      </c>
      <c r="F23" s="70">
        <v>78457</v>
      </c>
      <c r="G23" s="70">
        <v>78888</v>
      </c>
      <c r="H23" s="70">
        <v>82376</v>
      </c>
      <c r="I23" s="70">
        <v>83773</v>
      </c>
      <c r="J23" s="68">
        <v>80686</v>
      </c>
      <c r="K23" s="68">
        <v>78609</v>
      </c>
      <c r="L23" s="70">
        <v>87586</v>
      </c>
      <c r="M23" s="72">
        <v>88563</v>
      </c>
      <c r="N23" s="70">
        <v>81341</v>
      </c>
      <c r="O23" s="70">
        <v>76213</v>
      </c>
    </row>
    <row r="24" spans="1:15">
      <c r="A24" s="284" t="s">
        <v>165</v>
      </c>
      <c r="B24" s="290" t="s">
        <v>166</v>
      </c>
      <c r="C24" s="459" t="s">
        <v>1110</v>
      </c>
      <c r="D24" s="68">
        <v>66960</v>
      </c>
      <c r="E24" s="69">
        <v>72572</v>
      </c>
      <c r="F24" s="70">
        <v>74375</v>
      </c>
      <c r="G24" s="70">
        <v>77083</v>
      </c>
      <c r="H24" s="70">
        <v>77266</v>
      </c>
      <c r="I24" s="70">
        <v>80459</v>
      </c>
      <c r="J24" s="68">
        <v>81655</v>
      </c>
      <c r="K24" s="68">
        <v>78348</v>
      </c>
      <c r="L24" s="70">
        <v>76017</v>
      </c>
      <c r="M24" s="72">
        <v>84757</v>
      </c>
      <c r="N24" s="70">
        <v>85458</v>
      </c>
      <c r="O24" s="70">
        <v>81354</v>
      </c>
    </row>
    <row r="25" spans="1:15">
      <c r="A25" s="284" t="s">
        <v>167</v>
      </c>
      <c r="B25" s="290" t="s">
        <v>168</v>
      </c>
      <c r="C25" s="459" t="s">
        <v>1111</v>
      </c>
      <c r="D25" s="68">
        <v>59307</v>
      </c>
      <c r="E25" s="69">
        <v>67539</v>
      </c>
      <c r="F25" s="70">
        <v>73331</v>
      </c>
      <c r="G25" s="70">
        <v>75251</v>
      </c>
      <c r="H25" s="70">
        <v>78118</v>
      </c>
      <c r="I25" s="70">
        <v>78455</v>
      </c>
      <c r="J25" s="68">
        <v>81788</v>
      </c>
      <c r="K25" s="68">
        <v>83186</v>
      </c>
      <c r="L25" s="70">
        <v>80049</v>
      </c>
      <c r="M25" s="72">
        <v>77860</v>
      </c>
      <c r="N25" s="70">
        <v>86790</v>
      </c>
      <c r="O25" s="70">
        <v>85444</v>
      </c>
    </row>
    <row r="26" spans="1:15">
      <c r="A26" s="284" t="s">
        <v>169</v>
      </c>
      <c r="B26" s="290" t="s">
        <v>170</v>
      </c>
      <c r="C26" s="459" t="s">
        <v>1112</v>
      </c>
      <c r="D26" s="68">
        <v>64282</v>
      </c>
      <c r="E26" s="69">
        <v>60969</v>
      </c>
      <c r="F26" s="70">
        <v>69578</v>
      </c>
      <c r="G26" s="70">
        <v>75762</v>
      </c>
      <c r="H26" s="70">
        <v>77967</v>
      </c>
      <c r="I26" s="70">
        <v>81311</v>
      </c>
      <c r="J26" s="68">
        <v>82038</v>
      </c>
      <c r="K26" s="68">
        <v>85797</v>
      </c>
      <c r="L26" s="70">
        <v>87550</v>
      </c>
      <c r="M26" s="72">
        <v>84800</v>
      </c>
      <c r="N26" s="70">
        <v>82995</v>
      </c>
      <c r="O26" s="70">
        <v>86766</v>
      </c>
    </row>
    <row r="27" spans="1:15">
      <c r="A27" s="284" t="s">
        <v>171</v>
      </c>
      <c r="B27" s="290" t="s">
        <v>172</v>
      </c>
      <c r="C27" s="459" t="s">
        <v>1113</v>
      </c>
      <c r="D27" s="68">
        <v>57379</v>
      </c>
      <c r="E27" s="69">
        <v>63460</v>
      </c>
      <c r="F27" s="70">
        <v>59811</v>
      </c>
      <c r="G27" s="70">
        <v>68113</v>
      </c>
      <c r="H27" s="70">
        <v>73951</v>
      </c>
      <c r="I27" s="70">
        <v>75825</v>
      </c>
      <c r="J27" s="68">
        <v>78852</v>
      </c>
      <c r="K27" s="68">
        <v>79273</v>
      </c>
      <c r="L27" s="70">
        <v>82678</v>
      </c>
      <c r="M27" s="72">
        <v>84108</v>
      </c>
      <c r="N27" s="70">
        <v>81059</v>
      </c>
      <c r="O27" s="70">
        <v>82971</v>
      </c>
    </row>
    <row r="28" spans="1:15">
      <c r="A28" s="284" t="s">
        <v>173</v>
      </c>
      <c r="B28" s="290" t="s">
        <v>174</v>
      </c>
      <c r="C28" s="459" t="s">
        <v>1114</v>
      </c>
      <c r="D28" s="68">
        <v>54925</v>
      </c>
      <c r="E28" s="69">
        <v>57363</v>
      </c>
      <c r="F28" s="70">
        <v>63399</v>
      </c>
      <c r="G28" s="70">
        <v>59693</v>
      </c>
      <c r="H28" s="70">
        <v>67952</v>
      </c>
      <c r="I28" s="70">
        <v>73730</v>
      </c>
      <c r="J28" s="68">
        <v>75548</v>
      </c>
      <c r="K28" s="68">
        <v>78551</v>
      </c>
      <c r="L28" s="70">
        <v>78903</v>
      </c>
      <c r="M28" s="72">
        <v>82276</v>
      </c>
      <c r="N28" s="70">
        <v>83628</v>
      </c>
      <c r="O28" s="70">
        <v>81041</v>
      </c>
    </row>
    <row r="29" spans="1:15">
      <c r="A29" s="284" t="s">
        <v>175</v>
      </c>
      <c r="B29" s="290" t="s">
        <v>176</v>
      </c>
      <c r="C29" s="459" t="s">
        <v>1115</v>
      </c>
      <c r="D29" s="68">
        <v>56336</v>
      </c>
      <c r="E29" s="69">
        <v>54845</v>
      </c>
      <c r="F29" s="70">
        <v>57236</v>
      </c>
      <c r="G29" s="70">
        <v>63237</v>
      </c>
      <c r="H29" s="70">
        <v>59468</v>
      </c>
      <c r="I29" s="70">
        <v>67664</v>
      </c>
      <c r="J29" s="68">
        <v>73396</v>
      </c>
      <c r="K29" s="68">
        <v>75162</v>
      </c>
      <c r="L29" s="70">
        <v>78093</v>
      </c>
      <c r="M29" s="72">
        <v>78396</v>
      </c>
      <c r="N29" s="70">
        <v>81704</v>
      </c>
      <c r="O29" s="70">
        <v>83603</v>
      </c>
    </row>
    <row r="30" spans="1:15">
      <c r="A30" s="284" t="s">
        <v>177</v>
      </c>
      <c r="B30" s="290" t="s">
        <v>178</v>
      </c>
      <c r="C30" s="459" t="s">
        <v>1116</v>
      </c>
      <c r="D30" s="68">
        <v>52687</v>
      </c>
      <c r="E30" s="69">
        <v>56188</v>
      </c>
      <c r="F30" s="70">
        <v>54639</v>
      </c>
      <c r="G30" s="70">
        <v>56975</v>
      </c>
      <c r="H30" s="70">
        <v>62930</v>
      </c>
      <c r="I30" s="70">
        <v>59102</v>
      </c>
      <c r="J30" s="68">
        <v>67253</v>
      </c>
      <c r="K30" s="68">
        <v>72924</v>
      </c>
      <c r="L30" s="70">
        <v>74635</v>
      </c>
      <c r="M30" s="72">
        <v>77510</v>
      </c>
      <c r="N30" s="70">
        <v>77744</v>
      </c>
      <c r="O30" s="70">
        <v>81673</v>
      </c>
    </row>
    <row r="31" spans="1:15">
      <c r="A31" s="284" t="s">
        <v>179</v>
      </c>
      <c r="B31" s="290" t="s">
        <v>180</v>
      </c>
      <c r="C31" s="459" t="s">
        <v>1117</v>
      </c>
      <c r="D31" s="68">
        <v>50223</v>
      </c>
      <c r="E31" s="69">
        <v>52565</v>
      </c>
      <c r="F31" s="70">
        <v>56043</v>
      </c>
      <c r="G31" s="70">
        <v>54476</v>
      </c>
      <c r="H31" s="70">
        <v>56762</v>
      </c>
      <c r="I31" s="70">
        <v>62696</v>
      </c>
      <c r="J31" s="68">
        <v>58849</v>
      </c>
      <c r="K31" s="68">
        <v>66956</v>
      </c>
      <c r="L31" s="70">
        <v>72593</v>
      </c>
      <c r="M31" s="72">
        <v>74272</v>
      </c>
      <c r="N31" s="70">
        <v>77100</v>
      </c>
      <c r="O31" s="70">
        <v>77704</v>
      </c>
    </row>
    <row r="32" spans="1:15">
      <c r="A32" s="284" t="s">
        <v>181</v>
      </c>
      <c r="B32" s="290" t="s">
        <v>182</v>
      </c>
      <c r="C32" s="459" t="s">
        <v>1118</v>
      </c>
      <c r="D32" s="68">
        <v>48107</v>
      </c>
      <c r="E32" s="69">
        <v>50247</v>
      </c>
      <c r="F32" s="70">
        <v>52638</v>
      </c>
      <c r="G32" s="70">
        <v>56110</v>
      </c>
      <c r="H32" s="70">
        <v>54562</v>
      </c>
      <c r="I32" s="70">
        <v>56877</v>
      </c>
      <c r="J32" s="68">
        <v>62810</v>
      </c>
      <c r="K32" s="68">
        <v>59007</v>
      </c>
      <c r="L32" s="70">
        <v>67112</v>
      </c>
      <c r="M32" s="72">
        <v>72777</v>
      </c>
      <c r="N32" s="70">
        <v>74403</v>
      </c>
      <c r="O32" s="70">
        <v>77067</v>
      </c>
    </row>
    <row r="33" spans="1:15">
      <c r="A33" s="284" t="s">
        <v>183</v>
      </c>
      <c r="B33" s="290" t="s">
        <v>184</v>
      </c>
      <c r="C33" s="459" t="s">
        <v>1119</v>
      </c>
      <c r="D33" s="68">
        <v>51403</v>
      </c>
      <c r="E33" s="69">
        <v>49684</v>
      </c>
      <c r="F33" s="70">
        <v>52243</v>
      </c>
      <c r="G33" s="70">
        <v>55000</v>
      </c>
      <c r="H33" s="70">
        <v>58881</v>
      </c>
      <c r="I33" s="70">
        <v>57715</v>
      </c>
      <c r="J33" s="68">
        <v>60457</v>
      </c>
      <c r="K33" s="68">
        <v>66770</v>
      </c>
      <c r="L33" s="70">
        <v>63358</v>
      </c>
      <c r="M33" s="72">
        <v>71850</v>
      </c>
      <c r="N33" s="70">
        <v>77861</v>
      </c>
      <c r="O33" s="70">
        <v>74378</v>
      </c>
    </row>
    <row r="34" spans="1:15">
      <c r="A34" s="284" t="s">
        <v>185</v>
      </c>
      <c r="B34" s="290" t="s">
        <v>186</v>
      </c>
      <c r="C34" s="459" t="s">
        <v>1120</v>
      </c>
      <c r="D34" s="68">
        <v>52984</v>
      </c>
      <c r="E34" s="69">
        <v>52106</v>
      </c>
      <c r="F34" s="70">
        <v>50515</v>
      </c>
      <c r="G34" s="70">
        <v>53139</v>
      </c>
      <c r="H34" s="70">
        <v>55991</v>
      </c>
      <c r="I34" s="70">
        <v>59954</v>
      </c>
      <c r="J34" s="68">
        <v>58845</v>
      </c>
      <c r="K34" s="68">
        <v>61670</v>
      </c>
      <c r="L34" s="70">
        <v>68051</v>
      </c>
      <c r="M34" s="72">
        <v>64723</v>
      </c>
      <c r="N34" s="70">
        <v>73276</v>
      </c>
      <c r="O34" s="70">
        <v>77818</v>
      </c>
    </row>
    <row r="35" spans="1:15">
      <c r="A35" s="284" t="s">
        <v>187</v>
      </c>
      <c r="B35" s="290" t="s">
        <v>188</v>
      </c>
      <c r="C35" s="459" t="s">
        <v>1121</v>
      </c>
      <c r="D35" s="68">
        <v>55293</v>
      </c>
      <c r="E35" s="69">
        <v>54554</v>
      </c>
      <c r="F35" s="70">
        <v>53985</v>
      </c>
      <c r="G35" s="70">
        <v>52657</v>
      </c>
      <c r="H35" s="70">
        <v>55593</v>
      </c>
      <c r="I35" s="70">
        <v>58709</v>
      </c>
      <c r="J35" s="68">
        <v>62945</v>
      </c>
      <c r="K35" s="68">
        <v>62109</v>
      </c>
      <c r="L35" s="70">
        <v>65200</v>
      </c>
      <c r="M35" s="72">
        <v>71857</v>
      </c>
      <c r="N35" s="70">
        <v>68796</v>
      </c>
      <c r="O35" s="70">
        <v>73257</v>
      </c>
    </row>
    <row r="36" spans="1:15">
      <c r="A36" s="284" t="s">
        <v>189</v>
      </c>
      <c r="B36" s="290" t="s">
        <v>190</v>
      </c>
      <c r="C36" s="459" t="s">
        <v>1122</v>
      </c>
      <c r="D36" s="68">
        <v>52402</v>
      </c>
      <c r="E36" s="69">
        <v>53637</v>
      </c>
      <c r="F36" s="70">
        <v>52314</v>
      </c>
      <c r="G36" s="70">
        <v>51141</v>
      </c>
      <c r="H36" s="70">
        <v>49213</v>
      </c>
      <c r="I36" s="70">
        <v>51553</v>
      </c>
      <c r="J36" s="68">
        <v>54077</v>
      </c>
      <c r="K36" s="68">
        <v>57696</v>
      </c>
      <c r="L36" s="70">
        <v>56255</v>
      </c>
      <c r="M36" s="72">
        <v>58758</v>
      </c>
      <c r="N36" s="70">
        <v>64794</v>
      </c>
      <c r="O36" s="70">
        <v>68744</v>
      </c>
    </row>
    <row r="37" spans="1:15">
      <c r="A37" s="284" t="s">
        <v>191</v>
      </c>
      <c r="B37" s="290" t="s">
        <v>192</v>
      </c>
      <c r="C37" s="459" t="s">
        <v>1123</v>
      </c>
      <c r="D37" s="68">
        <v>56068</v>
      </c>
      <c r="E37" s="69">
        <v>53080</v>
      </c>
      <c r="F37" s="70">
        <v>54469</v>
      </c>
      <c r="G37" s="70">
        <v>53291</v>
      </c>
      <c r="H37" s="70">
        <v>52253</v>
      </c>
      <c r="I37" s="70">
        <v>50496</v>
      </c>
      <c r="J37" s="68">
        <v>52942</v>
      </c>
      <c r="K37" s="68">
        <v>55588</v>
      </c>
      <c r="L37" s="70">
        <v>59339</v>
      </c>
      <c r="M37" s="72">
        <v>58035</v>
      </c>
      <c r="N37" s="70">
        <v>60632</v>
      </c>
      <c r="O37" s="70">
        <v>64762</v>
      </c>
    </row>
    <row r="38" spans="1:15">
      <c r="A38" s="284" t="s">
        <v>193</v>
      </c>
      <c r="B38" s="290" t="s">
        <v>194</v>
      </c>
      <c r="C38" s="459" t="s">
        <v>1124</v>
      </c>
      <c r="D38" s="68">
        <v>59119</v>
      </c>
      <c r="E38" s="69">
        <v>56491</v>
      </c>
      <c r="F38" s="70">
        <v>53578</v>
      </c>
      <c r="G38" s="70">
        <v>54998</v>
      </c>
      <c r="H38" s="70">
        <v>53888</v>
      </c>
      <c r="I38" s="70">
        <v>52894</v>
      </c>
      <c r="J38" s="68">
        <v>51192</v>
      </c>
      <c r="K38" s="68">
        <v>53700</v>
      </c>
      <c r="L38" s="70">
        <v>56391</v>
      </c>
      <c r="M38" s="72">
        <v>60201</v>
      </c>
      <c r="N38" s="70">
        <v>58951</v>
      </c>
      <c r="O38" s="70">
        <v>60618</v>
      </c>
    </row>
    <row r="39" spans="1:15">
      <c r="A39" s="284" t="s">
        <v>195</v>
      </c>
      <c r="B39" s="290" t="s">
        <v>196</v>
      </c>
      <c r="C39" s="459" t="s">
        <v>1125</v>
      </c>
      <c r="D39" s="68">
        <v>60412</v>
      </c>
      <c r="E39" s="69">
        <v>58545</v>
      </c>
      <c r="F39" s="70">
        <v>55723</v>
      </c>
      <c r="G39" s="70">
        <v>52616</v>
      </c>
      <c r="H39" s="70">
        <v>53887</v>
      </c>
      <c r="I39" s="70">
        <v>52599</v>
      </c>
      <c r="J39" s="68">
        <v>51392</v>
      </c>
      <c r="K39" s="68">
        <v>49526</v>
      </c>
      <c r="L39" s="70">
        <v>51836</v>
      </c>
      <c r="M39" s="72">
        <v>54334</v>
      </c>
      <c r="N39" s="70">
        <v>57936</v>
      </c>
      <c r="O39" s="70">
        <v>58939</v>
      </c>
    </row>
    <row r="40" spans="1:15">
      <c r="A40" s="284" t="s">
        <v>197</v>
      </c>
      <c r="B40" s="290" t="s">
        <v>198</v>
      </c>
      <c r="C40" s="459" t="s">
        <v>1126</v>
      </c>
      <c r="D40" s="68">
        <v>58430</v>
      </c>
      <c r="E40" s="69">
        <v>60121</v>
      </c>
      <c r="F40" s="70">
        <v>58288</v>
      </c>
      <c r="G40" s="70">
        <v>55455</v>
      </c>
      <c r="H40" s="70">
        <v>52313</v>
      </c>
      <c r="I40" s="70">
        <v>53527</v>
      </c>
      <c r="J40" s="68">
        <v>52225</v>
      </c>
      <c r="K40" s="68">
        <v>51009</v>
      </c>
      <c r="L40" s="70">
        <v>49072</v>
      </c>
      <c r="M40" s="72">
        <v>51342</v>
      </c>
      <c r="N40" s="70">
        <v>53793</v>
      </c>
      <c r="O40" s="70">
        <v>57920</v>
      </c>
    </row>
    <row r="41" spans="1:15">
      <c r="A41" s="284" t="s">
        <v>199</v>
      </c>
      <c r="B41" s="290" t="s">
        <v>200</v>
      </c>
      <c r="C41" s="459" t="s">
        <v>1127</v>
      </c>
      <c r="D41" s="68">
        <v>59430</v>
      </c>
      <c r="E41" s="69">
        <v>58334</v>
      </c>
      <c r="F41" s="69">
        <v>60053</v>
      </c>
      <c r="G41" s="70">
        <v>58227</v>
      </c>
      <c r="H41" s="70">
        <v>55443</v>
      </c>
      <c r="I41" s="70">
        <v>52305</v>
      </c>
      <c r="J41" s="68">
        <v>53520</v>
      </c>
      <c r="K41" s="68">
        <v>52210</v>
      </c>
      <c r="L41" s="70">
        <v>50990</v>
      </c>
      <c r="M41" s="72">
        <v>49071</v>
      </c>
      <c r="N41" s="70">
        <v>51340</v>
      </c>
      <c r="O41" s="70">
        <v>53801</v>
      </c>
    </row>
    <row r="42" spans="1:15">
      <c r="A42" s="284" t="s">
        <v>201</v>
      </c>
      <c r="B42" s="290" t="s">
        <v>202</v>
      </c>
      <c r="C42" s="459" t="s">
        <v>1128</v>
      </c>
      <c r="D42" s="68">
        <v>296759</v>
      </c>
      <c r="E42" s="69">
        <v>297100</v>
      </c>
      <c r="F42" s="69">
        <v>295147</v>
      </c>
      <c r="G42" s="70">
        <v>294399</v>
      </c>
      <c r="H42" s="71">
        <v>291305</v>
      </c>
      <c r="I42" s="70">
        <v>287920</v>
      </c>
      <c r="J42" s="68">
        <v>280727</v>
      </c>
      <c r="K42" s="68">
        <v>275737</v>
      </c>
      <c r="L42" s="70">
        <v>267652</v>
      </c>
      <c r="M42" s="72">
        <v>260248</v>
      </c>
      <c r="N42" s="70">
        <v>253508</v>
      </c>
      <c r="O42" s="70">
        <v>254324</v>
      </c>
    </row>
    <row r="43" spans="1:15">
      <c r="A43" s="284" t="s">
        <v>203</v>
      </c>
      <c r="B43" s="291" t="s">
        <v>204</v>
      </c>
      <c r="C43" s="460" t="s">
        <v>1129</v>
      </c>
      <c r="D43" s="68">
        <v>247444</v>
      </c>
      <c r="E43" s="69">
        <v>259318</v>
      </c>
      <c r="F43" s="69">
        <v>269710</v>
      </c>
      <c r="G43" s="70">
        <v>277522</v>
      </c>
      <c r="H43" s="71">
        <v>284610</v>
      </c>
      <c r="I43" s="70">
        <v>285542</v>
      </c>
      <c r="J43" s="68">
        <v>285432</v>
      </c>
      <c r="K43" s="68">
        <v>282834</v>
      </c>
      <c r="L43" s="70">
        <v>281537</v>
      </c>
      <c r="M43" s="72">
        <v>277614</v>
      </c>
      <c r="N43" s="70">
        <v>274015</v>
      </c>
      <c r="O43" s="70">
        <v>270005</v>
      </c>
    </row>
    <row r="44" spans="1:15">
      <c r="A44" s="284" t="s">
        <v>205</v>
      </c>
      <c r="B44" s="290" t="s">
        <v>206</v>
      </c>
      <c r="C44" s="459" t="s">
        <v>1130</v>
      </c>
      <c r="D44" s="68">
        <v>194103</v>
      </c>
      <c r="E44" s="69">
        <v>200640</v>
      </c>
      <c r="F44" s="69">
        <v>207113</v>
      </c>
      <c r="G44" s="70">
        <v>216012</v>
      </c>
      <c r="H44" s="71">
        <v>225190</v>
      </c>
      <c r="I44" s="70">
        <v>237922</v>
      </c>
      <c r="J44" s="68">
        <v>249763</v>
      </c>
      <c r="K44" s="68">
        <v>260592</v>
      </c>
      <c r="L44" s="70">
        <v>268674</v>
      </c>
      <c r="M44" s="72">
        <v>275790</v>
      </c>
      <c r="N44" s="70">
        <v>276340</v>
      </c>
      <c r="O44" s="70">
        <v>278306</v>
      </c>
    </row>
    <row r="45" spans="1:15">
      <c r="A45" s="284" t="s">
        <v>207</v>
      </c>
      <c r="B45" s="290" t="s">
        <v>208</v>
      </c>
      <c r="C45" s="459" t="s">
        <v>1131</v>
      </c>
      <c r="D45" s="68">
        <v>170116</v>
      </c>
      <c r="E45" s="69">
        <v>171831</v>
      </c>
      <c r="F45" s="69">
        <v>175589</v>
      </c>
      <c r="G45" s="70">
        <v>179551</v>
      </c>
      <c r="H45" s="71">
        <v>184920</v>
      </c>
      <c r="I45" s="70">
        <v>189567</v>
      </c>
      <c r="J45" s="68">
        <v>197117</v>
      </c>
      <c r="K45" s="68">
        <v>204350</v>
      </c>
      <c r="L45" s="70">
        <v>214051</v>
      </c>
      <c r="M45" s="72">
        <v>223655</v>
      </c>
      <c r="N45" s="70">
        <v>236951</v>
      </c>
      <c r="O45" s="70">
        <v>247083</v>
      </c>
    </row>
    <row r="46" spans="1:15">
      <c r="A46" s="284" t="s">
        <v>209</v>
      </c>
      <c r="B46" s="291" t="s">
        <v>210</v>
      </c>
      <c r="C46" s="460" t="s">
        <v>1132</v>
      </c>
      <c r="D46" s="68">
        <v>162125</v>
      </c>
      <c r="E46" s="69">
        <v>165108</v>
      </c>
      <c r="F46" s="69">
        <v>166229</v>
      </c>
      <c r="G46" s="70">
        <v>168430</v>
      </c>
      <c r="H46" s="71">
        <v>169924</v>
      </c>
      <c r="I46" s="70">
        <v>174038</v>
      </c>
      <c r="J46" s="68">
        <v>177376</v>
      </c>
      <c r="K46" s="68">
        <v>182771</v>
      </c>
      <c r="L46" s="70">
        <v>188370</v>
      </c>
      <c r="M46" s="72">
        <v>195040</v>
      </c>
      <c r="N46" s="70">
        <v>201122</v>
      </c>
      <c r="O46" s="70">
        <v>204059</v>
      </c>
    </row>
    <row r="47" spans="1:15">
      <c r="A47" s="284" t="s">
        <v>211</v>
      </c>
      <c r="B47" s="291" t="s">
        <v>212</v>
      </c>
      <c r="C47" s="460" t="s">
        <v>1133</v>
      </c>
      <c r="D47" s="68">
        <v>147923</v>
      </c>
      <c r="E47" s="69">
        <v>148288</v>
      </c>
      <c r="F47" s="69">
        <v>150575</v>
      </c>
      <c r="G47" s="70">
        <v>152439</v>
      </c>
      <c r="H47" s="71">
        <v>156254</v>
      </c>
      <c r="I47" s="70">
        <v>159004</v>
      </c>
      <c r="J47" s="68">
        <v>161951</v>
      </c>
      <c r="K47" s="68">
        <v>162898</v>
      </c>
      <c r="L47" s="70">
        <v>165061</v>
      </c>
      <c r="M47" s="72">
        <v>166096</v>
      </c>
      <c r="N47" s="70">
        <v>169850</v>
      </c>
      <c r="O47" s="70">
        <v>176758</v>
      </c>
    </row>
    <row r="48" spans="1:15">
      <c r="A48" s="284" t="s">
        <v>213</v>
      </c>
      <c r="B48" s="291" t="s">
        <v>214</v>
      </c>
      <c r="C48" s="460" t="s">
        <v>1134</v>
      </c>
      <c r="D48" s="68">
        <v>132193</v>
      </c>
      <c r="E48" s="69">
        <v>137667</v>
      </c>
      <c r="F48" s="69">
        <v>140728</v>
      </c>
      <c r="G48" s="70">
        <v>142706</v>
      </c>
      <c r="H48" s="71">
        <v>142448</v>
      </c>
      <c r="I48" s="70">
        <v>143102</v>
      </c>
      <c r="J48" s="68">
        <v>143792</v>
      </c>
      <c r="K48" s="68">
        <v>146435</v>
      </c>
      <c r="L48" s="70">
        <v>148452</v>
      </c>
      <c r="M48" s="72">
        <v>151936</v>
      </c>
      <c r="N48" s="70">
        <v>154591</v>
      </c>
      <c r="O48" s="70">
        <v>157215</v>
      </c>
    </row>
    <row r="49" spans="1:15">
      <c r="A49" s="284" t="s">
        <v>215</v>
      </c>
      <c r="B49" s="291" t="s">
        <v>216</v>
      </c>
      <c r="C49" s="460" t="s">
        <v>1135</v>
      </c>
      <c r="D49" s="68">
        <v>88675</v>
      </c>
      <c r="E49" s="69">
        <v>94739</v>
      </c>
      <c r="F49" s="69">
        <v>102832</v>
      </c>
      <c r="G49" s="70">
        <v>110209</v>
      </c>
      <c r="H49" s="71">
        <v>118936</v>
      </c>
      <c r="I49" s="70">
        <v>126004</v>
      </c>
      <c r="J49" s="68">
        <v>131721</v>
      </c>
      <c r="K49" s="68">
        <v>135224</v>
      </c>
      <c r="L49" s="70">
        <v>137505</v>
      </c>
      <c r="M49" s="72">
        <v>137143</v>
      </c>
      <c r="N49" s="70">
        <v>137785</v>
      </c>
      <c r="O49" s="70">
        <v>138920</v>
      </c>
    </row>
    <row r="50" spans="1:15">
      <c r="A50" s="284" t="s">
        <v>217</v>
      </c>
      <c r="B50" s="291" t="s">
        <v>218</v>
      </c>
      <c r="C50" s="460" t="s">
        <v>1136</v>
      </c>
      <c r="D50" s="68">
        <v>57948</v>
      </c>
      <c r="E50" s="69">
        <v>62299</v>
      </c>
      <c r="F50" s="69">
        <v>66366</v>
      </c>
      <c r="G50" s="70">
        <v>70146</v>
      </c>
      <c r="H50" s="71">
        <v>74559</v>
      </c>
      <c r="I50" s="70">
        <v>79805</v>
      </c>
      <c r="J50" s="68">
        <v>85634</v>
      </c>
      <c r="K50" s="68">
        <v>93189</v>
      </c>
      <c r="L50" s="70">
        <v>100159</v>
      </c>
      <c r="M50" s="72">
        <v>107530</v>
      </c>
      <c r="N50" s="70">
        <v>113624</v>
      </c>
      <c r="O50" s="70">
        <v>118312</v>
      </c>
    </row>
    <row r="51" spans="1:15">
      <c r="A51" s="284" t="s">
        <v>219</v>
      </c>
      <c r="B51" s="291" t="s">
        <v>220</v>
      </c>
      <c r="C51" s="460" t="s">
        <v>1137</v>
      </c>
      <c r="D51" s="68">
        <v>25976</v>
      </c>
      <c r="E51" s="69">
        <v>28755</v>
      </c>
      <c r="F51" s="69">
        <v>34428</v>
      </c>
      <c r="G51" s="70">
        <v>41468</v>
      </c>
      <c r="H51" s="71">
        <v>48122</v>
      </c>
      <c r="I51" s="70">
        <v>51731</v>
      </c>
      <c r="J51" s="68">
        <v>55878</v>
      </c>
      <c r="K51" s="68">
        <v>59486</v>
      </c>
      <c r="L51" s="70">
        <v>63214</v>
      </c>
      <c r="M51" s="72">
        <v>66872</v>
      </c>
      <c r="N51" s="70">
        <v>71400</v>
      </c>
      <c r="O51" s="70">
        <v>76511</v>
      </c>
    </row>
    <row r="52" spans="1:15">
      <c r="A52" s="284" t="s">
        <v>221</v>
      </c>
      <c r="B52" s="291" t="s">
        <v>222</v>
      </c>
      <c r="C52" s="460" t="s">
        <v>1138</v>
      </c>
      <c r="D52" s="68">
        <v>32418</v>
      </c>
      <c r="E52" s="69">
        <v>30321</v>
      </c>
      <c r="F52" s="69">
        <v>26073</v>
      </c>
      <c r="G52" s="70">
        <v>22151</v>
      </c>
      <c r="H52" s="71">
        <v>19951</v>
      </c>
      <c r="I52" s="70">
        <v>20643</v>
      </c>
      <c r="J52" s="68">
        <v>23064</v>
      </c>
      <c r="K52" s="68">
        <v>27772</v>
      </c>
      <c r="L52" s="70">
        <v>33480</v>
      </c>
      <c r="M52" s="72">
        <v>37897</v>
      </c>
      <c r="N52" s="70">
        <v>40443</v>
      </c>
      <c r="O52" s="70">
        <v>44446</v>
      </c>
    </row>
    <row r="53" spans="1:15">
      <c r="A53" s="284" t="s">
        <v>223</v>
      </c>
      <c r="B53" s="291" t="s">
        <v>224</v>
      </c>
      <c r="C53" s="460" t="s">
        <v>1139</v>
      </c>
      <c r="D53" s="68">
        <v>19731</v>
      </c>
      <c r="E53" s="69">
        <v>19969</v>
      </c>
      <c r="F53" s="69">
        <v>21429</v>
      </c>
      <c r="G53" s="70">
        <v>22440</v>
      </c>
      <c r="H53" s="71">
        <v>22255</v>
      </c>
      <c r="I53" s="70">
        <v>21735</v>
      </c>
      <c r="J53" s="68">
        <v>19990</v>
      </c>
      <c r="K53" s="68">
        <v>16781</v>
      </c>
      <c r="L53" s="70">
        <v>14023</v>
      </c>
      <c r="M53" s="72">
        <v>12118</v>
      </c>
      <c r="N53" s="70">
        <v>13899</v>
      </c>
      <c r="O53" s="70">
        <v>15796</v>
      </c>
    </row>
    <row r="54" spans="1:15">
      <c r="A54" s="284" t="s">
        <v>225</v>
      </c>
      <c r="B54" s="291" t="s">
        <v>226</v>
      </c>
      <c r="C54" s="460" t="s">
        <v>1140</v>
      </c>
      <c r="D54" s="68">
        <v>12277</v>
      </c>
      <c r="E54" s="69">
        <v>11550</v>
      </c>
      <c r="F54" s="69">
        <v>10422</v>
      </c>
      <c r="G54" s="70">
        <v>9670</v>
      </c>
      <c r="H54" s="71">
        <v>9739</v>
      </c>
      <c r="I54" s="70">
        <v>10092</v>
      </c>
      <c r="J54" s="68">
        <v>10565</v>
      </c>
      <c r="K54" s="68">
        <v>11473</v>
      </c>
      <c r="L54" s="70">
        <v>12254</v>
      </c>
      <c r="M54" s="72">
        <v>11061</v>
      </c>
      <c r="N54" s="70">
        <v>11604</v>
      </c>
      <c r="O54" s="70">
        <v>11242</v>
      </c>
    </row>
    <row r="55" spans="1:15">
      <c r="A55" s="284" t="s">
        <v>227</v>
      </c>
      <c r="B55" s="291" t="s">
        <v>228</v>
      </c>
      <c r="C55" s="460" t="s">
        <v>1141</v>
      </c>
      <c r="D55" s="68">
        <v>5477</v>
      </c>
      <c r="E55" s="69">
        <v>6417</v>
      </c>
      <c r="F55" s="69">
        <v>7207</v>
      </c>
      <c r="G55" s="70">
        <v>7681</v>
      </c>
      <c r="H55" s="71">
        <v>7756</v>
      </c>
      <c r="I55" s="70">
        <v>8108</v>
      </c>
      <c r="J55" s="68">
        <v>8200</v>
      </c>
      <c r="K55" s="68">
        <v>8248</v>
      </c>
      <c r="L55" s="74">
        <v>8161</v>
      </c>
      <c r="M55" s="75">
        <v>8885</v>
      </c>
      <c r="N55" s="74">
        <v>6346</v>
      </c>
      <c r="O55" s="74">
        <v>6831</v>
      </c>
    </row>
    <row r="56" spans="1:15">
      <c r="B56" s="76"/>
      <c r="C56" s="46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5" thickBot="1">
      <c r="A57" s="292" t="s">
        <v>229</v>
      </c>
      <c r="B57" s="120" t="s">
        <v>230</v>
      </c>
      <c r="C57" s="456" t="s">
        <v>1142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15" thickBot="1">
      <c r="A58" s="293" t="s">
        <v>153</v>
      </c>
      <c r="B58" s="294" t="s">
        <v>154</v>
      </c>
      <c r="C58" s="457" t="s">
        <v>764</v>
      </c>
      <c r="D58" s="63">
        <v>2012</v>
      </c>
      <c r="E58" s="63">
        <v>2013</v>
      </c>
      <c r="F58" s="63">
        <v>2014</v>
      </c>
      <c r="G58" s="63">
        <v>2015</v>
      </c>
      <c r="H58" s="63">
        <v>2016</v>
      </c>
      <c r="I58" s="63">
        <v>2017</v>
      </c>
      <c r="J58" s="63">
        <v>2018</v>
      </c>
      <c r="K58" s="63">
        <v>2019</v>
      </c>
      <c r="L58" s="63">
        <v>2020</v>
      </c>
      <c r="M58" s="77">
        <v>2021</v>
      </c>
      <c r="N58" s="63" t="s">
        <v>155</v>
      </c>
      <c r="O58" s="63" t="s">
        <v>156</v>
      </c>
    </row>
    <row r="59" spans="1:15">
      <c r="A59" s="257" t="s">
        <v>157</v>
      </c>
      <c r="B59" s="120" t="s">
        <v>158</v>
      </c>
      <c r="C59" s="458" t="s">
        <v>1106</v>
      </c>
      <c r="D59" s="64">
        <v>2832507</v>
      </c>
      <c r="E59" s="65">
        <v>2894147</v>
      </c>
      <c r="F59" s="66">
        <v>2957290</v>
      </c>
      <c r="G59" s="66">
        <v>3022809</v>
      </c>
      <c r="H59" s="66">
        <v>3090757</v>
      </c>
      <c r="I59" s="66">
        <v>3157314</v>
      </c>
      <c r="J59" s="66">
        <v>3221990</v>
      </c>
      <c r="K59" s="66">
        <v>3294396</v>
      </c>
      <c r="L59" s="66">
        <v>3367906</v>
      </c>
      <c r="M59" s="78">
        <v>3432105</v>
      </c>
      <c r="N59" s="66">
        <v>3495501</v>
      </c>
      <c r="O59" s="66">
        <v>3557292</v>
      </c>
    </row>
    <row r="60" spans="1:15">
      <c r="A60" s="187" t="s">
        <v>159</v>
      </c>
      <c r="B60" s="119" t="s">
        <v>160</v>
      </c>
      <c r="C60" s="459" t="s">
        <v>1107</v>
      </c>
      <c r="D60" s="68"/>
      <c r="E60" s="69"/>
      <c r="F60" s="70"/>
      <c r="G60" s="66"/>
      <c r="H60" s="71"/>
      <c r="I60" s="66"/>
      <c r="J60" s="70"/>
      <c r="K60" s="70"/>
      <c r="L60" s="66"/>
      <c r="M60" s="71"/>
      <c r="N60" s="55"/>
      <c r="O60" s="55"/>
    </row>
    <row r="61" spans="1:15">
      <c r="A61" s="187" t="s">
        <v>161</v>
      </c>
      <c r="B61" s="119" t="s">
        <v>162</v>
      </c>
      <c r="C61" s="459" t="s">
        <v>1108</v>
      </c>
      <c r="D61" s="68">
        <v>71634</v>
      </c>
      <c r="E61" s="69">
        <v>74143</v>
      </c>
      <c r="F61" s="70">
        <v>74368</v>
      </c>
      <c r="G61" s="70">
        <v>77105</v>
      </c>
      <c r="H61" s="70">
        <v>77458</v>
      </c>
      <c r="I61" s="70">
        <v>75667</v>
      </c>
      <c r="J61" s="70">
        <v>73481</v>
      </c>
      <c r="K61" s="70">
        <v>82014</v>
      </c>
      <c r="L61" s="70">
        <v>83464</v>
      </c>
      <c r="M61" s="72">
        <v>76200</v>
      </c>
      <c r="N61" s="70">
        <v>71596</v>
      </c>
      <c r="O61" s="70">
        <v>72092</v>
      </c>
    </row>
    <row r="62" spans="1:15">
      <c r="A62" s="187" t="s">
        <v>163</v>
      </c>
      <c r="B62" s="119" t="s">
        <v>164</v>
      </c>
      <c r="C62" s="459" t="s">
        <v>1109</v>
      </c>
      <c r="D62" s="68">
        <v>70409</v>
      </c>
      <c r="E62" s="69">
        <v>71889</v>
      </c>
      <c r="F62" s="70">
        <v>74466</v>
      </c>
      <c r="G62" s="70">
        <v>74794</v>
      </c>
      <c r="H62" s="70">
        <v>77606</v>
      </c>
      <c r="I62" s="70">
        <v>78085</v>
      </c>
      <c r="J62" s="70">
        <v>76382</v>
      </c>
      <c r="K62" s="70">
        <v>74369</v>
      </c>
      <c r="L62" s="70">
        <v>82928</v>
      </c>
      <c r="M62" s="72">
        <v>84543</v>
      </c>
      <c r="N62" s="70">
        <v>77008</v>
      </c>
      <c r="O62" s="70">
        <v>71587</v>
      </c>
    </row>
    <row r="63" spans="1:15">
      <c r="A63" s="187" t="s">
        <v>165</v>
      </c>
      <c r="B63" s="119" t="s">
        <v>166</v>
      </c>
      <c r="C63" s="459" t="s">
        <v>1110</v>
      </c>
      <c r="D63" s="68">
        <v>63045</v>
      </c>
      <c r="E63" s="69">
        <v>69215</v>
      </c>
      <c r="F63" s="70">
        <v>70399</v>
      </c>
      <c r="G63" s="70">
        <v>72634</v>
      </c>
      <c r="H63" s="70">
        <v>72647</v>
      </c>
      <c r="I63" s="70">
        <v>75105</v>
      </c>
      <c r="J63" s="70">
        <v>75274</v>
      </c>
      <c r="K63" s="70">
        <v>73283</v>
      </c>
      <c r="L63" s="70">
        <v>70954</v>
      </c>
      <c r="M63" s="72">
        <v>79202</v>
      </c>
      <c r="N63" s="70">
        <v>80544</v>
      </c>
      <c r="O63" s="70">
        <v>77035</v>
      </c>
    </row>
    <row r="64" spans="1:15">
      <c r="A64" s="187" t="s">
        <v>167</v>
      </c>
      <c r="B64" s="119" t="s">
        <v>168</v>
      </c>
      <c r="C64" s="459" t="s">
        <v>1111</v>
      </c>
      <c r="D64" s="68">
        <v>57086</v>
      </c>
      <c r="E64" s="69">
        <v>64169</v>
      </c>
      <c r="F64" s="70">
        <v>70660</v>
      </c>
      <c r="G64" s="70">
        <v>72144</v>
      </c>
      <c r="H64" s="70">
        <v>74731</v>
      </c>
      <c r="I64" s="70">
        <v>75060</v>
      </c>
      <c r="J64" s="70">
        <v>77815</v>
      </c>
      <c r="K64" s="70">
        <v>78363</v>
      </c>
      <c r="L64" s="70">
        <v>76710</v>
      </c>
      <c r="M64" s="72">
        <v>74706</v>
      </c>
      <c r="N64" s="70">
        <v>83283</v>
      </c>
      <c r="O64" s="70">
        <v>80542</v>
      </c>
    </row>
    <row r="65" spans="1:15">
      <c r="A65" s="187" t="s">
        <v>169</v>
      </c>
      <c r="B65" s="119" t="s">
        <v>170</v>
      </c>
      <c r="C65" s="459" t="s">
        <v>1112</v>
      </c>
      <c r="D65" s="68">
        <v>62221</v>
      </c>
      <c r="E65" s="69">
        <v>58419</v>
      </c>
      <c r="F65" s="70">
        <v>65804</v>
      </c>
      <c r="G65" s="70">
        <v>72605</v>
      </c>
      <c r="H65" s="70">
        <v>74305</v>
      </c>
      <c r="I65" s="70">
        <v>77280</v>
      </c>
      <c r="J65" s="70">
        <v>77908</v>
      </c>
      <c r="K65" s="70">
        <v>80954</v>
      </c>
      <c r="L65" s="70">
        <v>81799</v>
      </c>
      <c r="M65" s="72">
        <v>80448</v>
      </c>
      <c r="N65" s="70">
        <v>78763</v>
      </c>
      <c r="O65" s="70">
        <v>83267</v>
      </c>
    </row>
    <row r="66" spans="1:15">
      <c r="A66" s="187" t="s">
        <v>171</v>
      </c>
      <c r="B66" s="119" t="s">
        <v>172</v>
      </c>
      <c r="C66" s="459" t="s">
        <v>1113</v>
      </c>
      <c r="D66" s="68">
        <v>55165</v>
      </c>
      <c r="E66" s="69">
        <v>61424</v>
      </c>
      <c r="F66" s="70">
        <v>57285</v>
      </c>
      <c r="G66" s="70">
        <v>64407</v>
      </c>
      <c r="H66" s="70">
        <v>70910</v>
      </c>
      <c r="I66" s="70">
        <v>72300</v>
      </c>
      <c r="J66" s="70">
        <v>74991</v>
      </c>
      <c r="K66" s="70">
        <v>75296</v>
      </c>
      <c r="L66" s="70">
        <v>78019</v>
      </c>
      <c r="M66" s="72">
        <v>78560</v>
      </c>
      <c r="N66" s="70">
        <v>76890</v>
      </c>
      <c r="O66" s="70">
        <v>78735</v>
      </c>
    </row>
    <row r="67" spans="1:15">
      <c r="A67" s="187" t="s">
        <v>173</v>
      </c>
      <c r="B67" s="119" t="s">
        <v>174</v>
      </c>
      <c r="C67" s="459" t="s">
        <v>1114</v>
      </c>
      <c r="D67" s="68">
        <v>53402</v>
      </c>
      <c r="E67" s="69">
        <v>55515</v>
      </c>
      <c r="F67" s="70">
        <v>61843</v>
      </c>
      <c r="G67" s="70">
        <v>57779</v>
      </c>
      <c r="H67" s="70">
        <v>64938</v>
      </c>
      <c r="I67" s="70">
        <v>71512</v>
      </c>
      <c r="J67" s="70">
        <v>72969</v>
      </c>
      <c r="K67" s="70">
        <v>75708</v>
      </c>
      <c r="L67" s="70">
        <v>76053</v>
      </c>
      <c r="M67" s="72">
        <v>78839</v>
      </c>
      <c r="N67" s="70">
        <v>79429</v>
      </c>
      <c r="O67" s="70">
        <v>76879</v>
      </c>
    </row>
    <row r="68" spans="1:15">
      <c r="A68" s="187" t="s">
        <v>175</v>
      </c>
      <c r="B68" s="119" t="s">
        <v>176</v>
      </c>
      <c r="C68" s="459" t="s">
        <v>1115</v>
      </c>
      <c r="D68" s="68">
        <v>54029</v>
      </c>
      <c r="E68" s="69">
        <v>53007</v>
      </c>
      <c r="F68" s="70">
        <v>54998</v>
      </c>
      <c r="G68" s="70">
        <v>61179</v>
      </c>
      <c r="H68" s="70">
        <v>56989</v>
      </c>
      <c r="I68" s="70">
        <v>63995</v>
      </c>
      <c r="J68" s="70">
        <v>70418</v>
      </c>
      <c r="K68" s="70">
        <v>71717</v>
      </c>
      <c r="L68" s="70">
        <v>74313</v>
      </c>
      <c r="M68" s="72">
        <v>74509</v>
      </c>
      <c r="N68" s="70">
        <v>77152</v>
      </c>
      <c r="O68" s="70">
        <v>79414</v>
      </c>
    </row>
    <row r="69" spans="1:15">
      <c r="A69" s="187" t="s">
        <v>177</v>
      </c>
      <c r="B69" s="119" t="s">
        <v>178</v>
      </c>
      <c r="C69" s="459" t="s">
        <v>1116</v>
      </c>
      <c r="D69" s="68">
        <v>50586</v>
      </c>
      <c r="E69" s="69">
        <v>53943</v>
      </c>
      <c r="F69" s="70">
        <v>52883</v>
      </c>
      <c r="G69" s="70">
        <v>54856</v>
      </c>
      <c r="H69" s="70">
        <v>61027</v>
      </c>
      <c r="I69" s="70">
        <v>56800</v>
      </c>
      <c r="J69" s="70">
        <v>63809</v>
      </c>
      <c r="K69" s="70">
        <v>70175</v>
      </c>
      <c r="L69" s="70">
        <v>71433</v>
      </c>
      <c r="M69" s="72">
        <v>74010</v>
      </c>
      <c r="N69" s="70">
        <v>74141</v>
      </c>
      <c r="O69" s="70">
        <v>77121</v>
      </c>
    </row>
    <row r="70" spans="1:15">
      <c r="A70" s="187" t="s">
        <v>179</v>
      </c>
      <c r="B70" s="119" t="s">
        <v>180</v>
      </c>
      <c r="C70" s="459" t="s">
        <v>1117</v>
      </c>
      <c r="D70" s="68">
        <v>48258</v>
      </c>
      <c r="E70" s="69">
        <v>50304</v>
      </c>
      <c r="F70" s="70">
        <v>53598</v>
      </c>
      <c r="G70" s="70">
        <v>52487</v>
      </c>
      <c r="H70" s="70">
        <v>54377</v>
      </c>
      <c r="I70" s="70">
        <v>60497</v>
      </c>
      <c r="J70" s="70">
        <v>56218</v>
      </c>
      <c r="K70" s="70">
        <v>63131</v>
      </c>
      <c r="L70" s="70">
        <v>69404</v>
      </c>
      <c r="M70" s="72">
        <v>70605</v>
      </c>
      <c r="N70" s="70">
        <v>72936</v>
      </c>
      <c r="O70" s="70">
        <v>74121</v>
      </c>
    </row>
    <row r="71" spans="1:15">
      <c r="A71" s="187" t="s">
        <v>181</v>
      </c>
      <c r="B71" s="119" t="s">
        <v>182</v>
      </c>
      <c r="C71" s="459" t="s">
        <v>1118</v>
      </c>
      <c r="D71" s="68">
        <v>46252</v>
      </c>
      <c r="E71" s="69">
        <v>48075</v>
      </c>
      <c r="F71" s="70">
        <v>50086</v>
      </c>
      <c r="G71" s="70">
        <v>53351</v>
      </c>
      <c r="H71" s="70">
        <v>52222</v>
      </c>
      <c r="I71" s="70">
        <v>54078</v>
      </c>
      <c r="J71" s="70">
        <v>60194</v>
      </c>
      <c r="K71" s="70">
        <v>55857</v>
      </c>
      <c r="L71" s="70">
        <v>62729</v>
      </c>
      <c r="M71" s="72">
        <v>68968</v>
      </c>
      <c r="N71" s="70">
        <v>70127</v>
      </c>
      <c r="O71" s="70">
        <v>72905</v>
      </c>
    </row>
    <row r="72" spans="1:15">
      <c r="A72" s="187" t="s">
        <v>183</v>
      </c>
      <c r="B72" s="119" t="s">
        <v>184</v>
      </c>
      <c r="C72" s="459" t="s">
        <v>1119</v>
      </c>
      <c r="D72" s="68">
        <v>49265</v>
      </c>
      <c r="E72" s="69">
        <v>47525</v>
      </c>
      <c r="F72" s="70">
        <v>49667</v>
      </c>
      <c r="G72" s="70">
        <v>52019</v>
      </c>
      <c r="H72" s="70">
        <v>55642</v>
      </c>
      <c r="I72" s="70">
        <v>54822</v>
      </c>
      <c r="J72" s="70">
        <v>57025</v>
      </c>
      <c r="K72" s="70">
        <v>63473</v>
      </c>
      <c r="L72" s="70">
        <v>59456</v>
      </c>
      <c r="M72" s="72">
        <v>66688</v>
      </c>
      <c r="N72" s="70">
        <v>73237</v>
      </c>
      <c r="O72" s="70">
        <v>70088</v>
      </c>
    </row>
    <row r="73" spans="1:15">
      <c r="A73" s="187" t="s">
        <v>185</v>
      </c>
      <c r="B73" s="119" t="s">
        <v>186</v>
      </c>
      <c r="C73" s="459" t="s">
        <v>1120</v>
      </c>
      <c r="D73" s="68">
        <v>50767</v>
      </c>
      <c r="E73" s="69">
        <v>50036</v>
      </c>
      <c r="F73" s="70">
        <v>48431</v>
      </c>
      <c r="G73" s="70">
        <v>50736</v>
      </c>
      <c r="H73" s="70">
        <v>53239</v>
      </c>
      <c r="I73" s="70">
        <v>56982</v>
      </c>
      <c r="J73" s="70">
        <v>56307</v>
      </c>
      <c r="K73" s="70">
        <v>58626</v>
      </c>
      <c r="L73" s="70">
        <v>65207</v>
      </c>
      <c r="M73" s="72">
        <v>61326</v>
      </c>
      <c r="N73" s="70">
        <v>68653</v>
      </c>
      <c r="O73" s="70">
        <v>73211</v>
      </c>
    </row>
    <row r="74" spans="1:15">
      <c r="A74" s="187" t="s">
        <v>187</v>
      </c>
      <c r="B74" s="119" t="s">
        <v>188</v>
      </c>
      <c r="C74" s="459" t="s">
        <v>1121</v>
      </c>
      <c r="D74" s="68">
        <v>53144</v>
      </c>
      <c r="E74" s="69">
        <v>52115</v>
      </c>
      <c r="F74" s="70">
        <v>51634</v>
      </c>
      <c r="G74" s="70">
        <v>50270</v>
      </c>
      <c r="H74" s="70">
        <v>52838</v>
      </c>
      <c r="I74" s="70">
        <v>55581</v>
      </c>
      <c r="J74" s="70">
        <v>59575</v>
      </c>
      <c r="K74" s="70">
        <v>59116</v>
      </c>
      <c r="L74" s="70">
        <v>61673</v>
      </c>
      <c r="M74" s="72">
        <v>68503</v>
      </c>
      <c r="N74" s="70">
        <v>64855</v>
      </c>
      <c r="O74" s="70">
        <v>68623</v>
      </c>
    </row>
    <row r="75" spans="1:15">
      <c r="A75" s="187" t="s">
        <v>189</v>
      </c>
      <c r="B75" s="119" t="s">
        <v>190</v>
      </c>
      <c r="C75" s="459" t="s">
        <v>1122</v>
      </c>
      <c r="D75" s="68">
        <v>50193</v>
      </c>
      <c r="E75" s="69">
        <v>51385</v>
      </c>
      <c r="F75" s="70">
        <v>49782</v>
      </c>
      <c r="G75" s="70">
        <v>48694</v>
      </c>
      <c r="H75" s="70">
        <v>46764</v>
      </c>
      <c r="I75" s="70">
        <v>48720</v>
      </c>
      <c r="J75" s="70">
        <v>50886</v>
      </c>
      <c r="K75" s="70">
        <v>54269</v>
      </c>
      <c r="L75" s="70">
        <v>53201</v>
      </c>
      <c r="M75" s="72">
        <v>55186</v>
      </c>
      <c r="N75" s="70">
        <v>61421</v>
      </c>
      <c r="O75" s="70">
        <v>64803</v>
      </c>
    </row>
    <row r="76" spans="1:15">
      <c r="A76" s="187" t="s">
        <v>191</v>
      </c>
      <c r="B76" s="119" t="s">
        <v>192</v>
      </c>
      <c r="C76" s="459" t="s">
        <v>1123</v>
      </c>
      <c r="D76" s="68">
        <v>53162</v>
      </c>
      <c r="E76" s="69">
        <v>50439</v>
      </c>
      <c r="F76" s="70">
        <v>51655</v>
      </c>
      <c r="G76" s="70">
        <v>50133</v>
      </c>
      <c r="H76" s="70">
        <v>49119</v>
      </c>
      <c r="I76" s="70">
        <v>47231</v>
      </c>
      <c r="J76" s="70">
        <v>49227</v>
      </c>
      <c r="K76" s="70">
        <v>51438</v>
      </c>
      <c r="L76" s="70">
        <v>54886</v>
      </c>
      <c r="M76" s="72">
        <v>53860</v>
      </c>
      <c r="N76" s="70">
        <v>55901</v>
      </c>
      <c r="O76" s="70">
        <v>61375</v>
      </c>
    </row>
    <row r="77" spans="1:15">
      <c r="A77" s="187" t="s">
        <v>193</v>
      </c>
      <c r="B77" s="119" t="s">
        <v>194</v>
      </c>
      <c r="C77" s="459" t="s">
        <v>1124</v>
      </c>
      <c r="D77" s="68">
        <v>56729</v>
      </c>
      <c r="E77" s="69">
        <v>53550</v>
      </c>
      <c r="F77" s="70">
        <v>50958</v>
      </c>
      <c r="G77" s="70">
        <v>52247</v>
      </c>
      <c r="H77" s="70">
        <v>50820</v>
      </c>
      <c r="I77" s="70">
        <v>49909</v>
      </c>
      <c r="J77" s="70">
        <v>48131</v>
      </c>
      <c r="K77" s="70">
        <v>50220</v>
      </c>
      <c r="L77" s="70">
        <v>52531</v>
      </c>
      <c r="M77" s="72">
        <v>56060</v>
      </c>
      <c r="N77" s="70">
        <v>55139</v>
      </c>
      <c r="O77" s="70">
        <v>55909</v>
      </c>
    </row>
    <row r="78" spans="1:15">
      <c r="A78" s="187" t="s">
        <v>195</v>
      </c>
      <c r="B78" s="119" t="s">
        <v>196</v>
      </c>
      <c r="C78" s="459" t="s">
        <v>1125</v>
      </c>
      <c r="D78" s="68">
        <v>57906</v>
      </c>
      <c r="E78" s="69">
        <v>56072</v>
      </c>
      <c r="F78" s="70">
        <v>52840</v>
      </c>
      <c r="G78" s="70">
        <v>50084</v>
      </c>
      <c r="H78" s="70">
        <v>51206</v>
      </c>
      <c r="I78" s="70">
        <v>49636</v>
      </c>
      <c r="J78" s="70">
        <v>48591</v>
      </c>
      <c r="K78" s="70">
        <v>46673</v>
      </c>
      <c r="L78" s="70">
        <v>48596</v>
      </c>
      <c r="M78" s="72">
        <v>50745</v>
      </c>
      <c r="N78" s="70">
        <v>54127</v>
      </c>
      <c r="O78" s="70">
        <v>55133</v>
      </c>
    </row>
    <row r="79" spans="1:15">
      <c r="A79" s="187" t="s">
        <v>197</v>
      </c>
      <c r="B79" s="119" t="s">
        <v>198</v>
      </c>
      <c r="C79" s="459" t="s">
        <v>1126</v>
      </c>
      <c r="D79" s="68">
        <v>57422</v>
      </c>
      <c r="E79" s="69">
        <v>58565</v>
      </c>
      <c r="F79" s="70">
        <v>57176</v>
      </c>
      <c r="G79" s="70">
        <v>54118</v>
      </c>
      <c r="H79" s="70">
        <v>51649</v>
      </c>
      <c r="I79" s="70">
        <v>52974</v>
      </c>
      <c r="J79" s="70">
        <v>51639</v>
      </c>
      <c r="K79" s="70">
        <v>50909</v>
      </c>
      <c r="L79" s="70">
        <v>49210</v>
      </c>
      <c r="M79" s="72">
        <v>51384</v>
      </c>
      <c r="N79" s="70">
        <v>53762</v>
      </c>
      <c r="O79" s="70">
        <v>54135</v>
      </c>
    </row>
    <row r="80" spans="1:15">
      <c r="A80" s="187" t="s">
        <v>199</v>
      </c>
      <c r="B80" s="119" t="s">
        <v>200</v>
      </c>
      <c r="C80" s="459" t="s">
        <v>1127</v>
      </c>
      <c r="D80" s="68">
        <v>58711</v>
      </c>
      <c r="E80" s="69">
        <v>57832</v>
      </c>
      <c r="F80" s="70">
        <v>59219</v>
      </c>
      <c r="G80" s="70">
        <v>57869</v>
      </c>
      <c r="H80" s="70">
        <v>55000</v>
      </c>
      <c r="I80" s="70">
        <v>52626</v>
      </c>
      <c r="J80" s="70">
        <v>54014</v>
      </c>
      <c r="K80" s="70">
        <v>52861</v>
      </c>
      <c r="L80" s="70">
        <v>52256</v>
      </c>
      <c r="M80" s="72">
        <v>50670</v>
      </c>
      <c r="N80" s="70">
        <v>52943</v>
      </c>
      <c r="O80" s="70">
        <v>53748</v>
      </c>
    </row>
    <row r="81" spans="1:15">
      <c r="A81" s="187" t="s">
        <v>201</v>
      </c>
      <c r="B81" s="119" t="s">
        <v>202</v>
      </c>
      <c r="C81" s="459" t="s">
        <v>1128</v>
      </c>
      <c r="D81" s="68">
        <v>299065</v>
      </c>
      <c r="E81" s="69">
        <v>298216</v>
      </c>
      <c r="F81" s="69">
        <v>295099</v>
      </c>
      <c r="G81" s="70">
        <v>293415</v>
      </c>
      <c r="H81" s="71">
        <v>290862</v>
      </c>
      <c r="I81" s="70">
        <v>288450</v>
      </c>
      <c r="J81" s="70">
        <v>282281</v>
      </c>
      <c r="K81" s="70">
        <v>278755</v>
      </c>
      <c r="L81" s="70">
        <v>272467</v>
      </c>
      <c r="M81" s="72">
        <v>266936</v>
      </c>
      <c r="N81" s="70">
        <v>262756</v>
      </c>
      <c r="O81" s="70">
        <v>263726</v>
      </c>
    </row>
    <row r="82" spans="1:15">
      <c r="A82" s="187" t="s">
        <v>203</v>
      </c>
      <c r="B82" s="291" t="s">
        <v>204</v>
      </c>
      <c r="C82" s="460" t="s">
        <v>1129</v>
      </c>
      <c r="D82" s="68">
        <v>248423</v>
      </c>
      <c r="E82" s="69">
        <v>262509</v>
      </c>
      <c r="F82" s="69">
        <v>275907</v>
      </c>
      <c r="G82" s="70">
        <v>285439</v>
      </c>
      <c r="H82" s="71">
        <v>292618</v>
      </c>
      <c r="I82" s="70">
        <v>292851</v>
      </c>
      <c r="J82" s="70">
        <v>291625</v>
      </c>
      <c r="K82" s="70">
        <v>287702</v>
      </c>
      <c r="L82" s="70">
        <v>285142</v>
      </c>
      <c r="M82" s="72">
        <v>281761</v>
      </c>
      <c r="N82" s="70">
        <v>279630</v>
      </c>
      <c r="O82" s="70">
        <v>275556</v>
      </c>
    </row>
    <row r="83" spans="1:15">
      <c r="A83" s="187" t="s">
        <v>205</v>
      </c>
      <c r="B83" s="119" t="s">
        <v>206</v>
      </c>
      <c r="C83" s="459" t="s">
        <v>1130</v>
      </c>
      <c r="D83" s="68">
        <v>192286</v>
      </c>
      <c r="E83" s="69">
        <v>199254</v>
      </c>
      <c r="F83" s="69">
        <v>204833</v>
      </c>
      <c r="G83" s="70">
        <v>214431</v>
      </c>
      <c r="H83" s="71">
        <v>224565</v>
      </c>
      <c r="I83" s="70">
        <v>237804</v>
      </c>
      <c r="J83" s="70">
        <v>250749</v>
      </c>
      <c r="K83" s="70">
        <v>263168</v>
      </c>
      <c r="L83" s="70">
        <v>271725</v>
      </c>
      <c r="M83" s="72">
        <v>277665</v>
      </c>
      <c r="N83" s="70">
        <v>276992</v>
      </c>
      <c r="O83" s="70">
        <v>279591</v>
      </c>
    </row>
    <row r="84" spans="1:15">
      <c r="A84" s="187" t="s">
        <v>207</v>
      </c>
      <c r="B84" s="119" t="s">
        <v>208</v>
      </c>
      <c r="C84" s="459" t="s">
        <v>1131</v>
      </c>
      <c r="D84" s="68">
        <v>176505</v>
      </c>
      <c r="E84" s="69">
        <v>176995</v>
      </c>
      <c r="F84" s="69">
        <v>180782</v>
      </c>
      <c r="G84" s="70">
        <v>184134</v>
      </c>
      <c r="H84" s="71">
        <v>188206</v>
      </c>
      <c r="I84" s="70">
        <v>192974</v>
      </c>
      <c r="J84" s="70">
        <v>201140</v>
      </c>
      <c r="K84" s="70">
        <v>207566</v>
      </c>
      <c r="L84" s="70">
        <v>217970</v>
      </c>
      <c r="M84" s="72">
        <v>228672</v>
      </c>
      <c r="N84" s="70">
        <v>243044</v>
      </c>
      <c r="O84" s="70">
        <v>252846</v>
      </c>
    </row>
    <row r="85" spans="1:15">
      <c r="A85" s="187" t="s">
        <v>209</v>
      </c>
      <c r="B85" s="291" t="s">
        <v>210</v>
      </c>
      <c r="C85" s="460" t="s">
        <v>1132</v>
      </c>
      <c r="D85" s="68">
        <v>169688</v>
      </c>
      <c r="E85" s="69">
        <v>173306</v>
      </c>
      <c r="F85" s="69">
        <v>174211</v>
      </c>
      <c r="G85" s="70">
        <v>176292</v>
      </c>
      <c r="H85" s="71">
        <v>178759</v>
      </c>
      <c r="I85" s="70">
        <v>181857</v>
      </c>
      <c r="J85" s="70">
        <v>183610</v>
      </c>
      <c r="K85" s="70">
        <v>188313</v>
      </c>
      <c r="L85" s="70">
        <v>192576</v>
      </c>
      <c r="M85" s="72">
        <v>197626</v>
      </c>
      <c r="N85" s="70">
        <v>203553</v>
      </c>
      <c r="O85" s="70">
        <v>209548</v>
      </c>
    </row>
    <row r="86" spans="1:15">
      <c r="A86" s="187" t="s">
        <v>211</v>
      </c>
      <c r="B86" s="291" t="s">
        <v>212</v>
      </c>
      <c r="C86" s="460" t="s">
        <v>1133</v>
      </c>
      <c r="D86" s="68">
        <v>159500</v>
      </c>
      <c r="E86" s="69">
        <v>158841</v>
      </c>
      <c r="F86" s="69">
        <v>161032</v>
      </c>
      <c r="G86" s="70">
        <v>162384</v>
      </c>
      <c r="H86" s="71">
        <v>165476</v>
      </c>
      <c r="I86" s="70">
        <v>168377</v>
      </c>
      <c r="J86" s="70">
        <v>171702</v>
      </c>
      <c r="K86" s="70">
        <v>172217</v>
      </c>
      <c r="L86" s="70">
        <v>173744</v>
      </c>
      <c r="M86" s="72">
        <v>175679</v>
      </c>
      <c r="N86" s="70">
        <v>178493</v>
      </c>
      <c r="O86" s="70">
        <v>182780</v>
      </c>
    </row>
    <row r="87" spans="1:15">
      <c r="A87" s="187" t="s">
        <v>213</v>
      </c>
      <c r="B87" s="291" t="s">
        <v>214</v>
      </c>
      <c r="C87" s="460" t="s">
        <v>1134</v>
      </c>
      <c r="D87" s="68">
        <v>146066</v>
      </c>
      <c r="E87" s="69">
        <v>152438</v>
      </c>
      <c r="F87" s="69">
        <v>155179</v>
      </c>
      <c r="G87" s="70">
        <v>157688</v>
      </c>
      <c r="H87" s="71">
        <v>157508</v>
      </c>
      <c r="I87" s="70">
        <v>157572</v>
      </c>
      <c r="J87" s="70">
        <v>157105</v>
      </c>
      <c r="K87" s="70">
        <v>159393</v>
      </c>
      <c r="L87" s="70">
        <v>160946</v>
      </c>
      <c r="M87" s="72">
        <v>163727</v>
      </c>
      <c r="N87" s="70">
        <v>166482</v>
      </c>
      <c r="O87" s="70">
        <v>168676</v>
      </c>
    </row>
    <row r="88" spans="1:15">
      <c r="A88" s="187" t="s">
        <v>215</v>
      </c>
      <c r="B88" s="291" t="s">
        <v>216</v>
      </c>
      <c r="C88" s="460" t="s">
        <v>1135</v>
      </c>
      <c r="D88" s="68">
        <v>103690</v>
      </c>
      <c r="E88" s="69">
        <v>110216</v>
      </c>
      <c r="F88" s="69">
        <v>119362</v>
      </c>
      <c r="G88" s="70">
        <v>127577</v>
      </c>
      <c r="H88" s="71">
        <v>136818</v>
      </c>
      <c r="I88" s="70">
        <v>143843</v>
      </c>
      <c r="J88" s="70">
        <v>150700</v>
      </c>
      <c r="K88" s="70">
        <v>153742</v>
      </c>
      <c r="L88" s="70">
        <v>156457</v>
      </c>
      <c r="M88" s="72">
        <v>156577</v>
      </c>
      <c r="N88" s="70">
        <v>156966</v>
      </c>
      <c r="O88" s="70">
        <v>157047</v>
      </c>
    </row>
    <row r="89" spans="1:15">
      <c r="A89" s="187" t="s">
        <v>217</v>
      </c>
      <c r="B89" s="291" t="s">
        <v>218</v>
      </c>
      <c r="C89" s="460" t="s">
        <v>1136</v>
      </c>
      <c r="D89" s="68">
        <v>73601</v>
      </c>
      <c r="E89" s="69">
        <v>79331</v>
      </c>
      <c r="F89" s="69">
        <v>84156</v>
      </c>
      <c r="G89" s="70">
        <v>88278</v>
      </c>
      <c r="H89" s="71">
        <v>93230</v>
      </c>
      <c r="I89" s="70">
        <v>99753</v>
      </c>
      <c r="J89" s="70">
        <v>105970</v>
      </c>
      <c r="K89" s="70">
        <v>114871</v>
      </c>
      <c r="L89" s="70">
        <v>122952</v>
      </c>
      <c r="M89" s="72">
        <v>131169</v>
      </c>
      <c r="N89" s="70">
        <v>137927</v>
      </c>
      <c r="O89" s="70">
        <v>143529</v>
      </c>
    </row>
    <row r="90" spans="1:15">
      <c r="A90" s="187" t="s">
        <v>219</v>
      </c>
      <c r="B90" s="291" t="s">
        <v>220</v>
      </c>
      <c r="C90" s="460" t="s">
        <v>1137</v>
      </c>
      <c r="D90" s="68">
        <v>33809</v>
      </c>
      <c r="E90" s="69">
        <v>38257</v>
      </c>
      <c r="F90" s="69">
        <v>46617</v>
      </c>
      <c r="G90" s="70">
        <v>56082</v>
      </c>
      <c r="H90" s="71">
        <v>64858</v>
      </c>
      <c r="I90" s="70">
        <v>69570</v>
      </c>
      <c r="J90" s="70">
        <v>75098</v>
      </c>
      <c r="K90" s="70">
        <v>79639</v>
      </c>
      <c r="L90" s="70">
        <v>83698</v>
      </c>
      <c r="M90" s="72">
        <v>88038</v>
      </c>
      <c r="N90" s="70">
        <v>94144</v>
      </c>
      <c r="O90" s="70">
        <v>100519</v>
      </c>
    </row>
    <row r="91" spans="1:15">
      <c r="A91" s="187" t="s">
        <v>221</v>
      </c>
      <c r="B91" s="291" t="s">
        <v>222</v>
      </c>
      <c r="C91" s="460" t="s">
        <v>1138</v>
      </c>
      <c r="D91" s="68">
        <v>46465</v>
      </c>
      <c r="E91" s="69">
        <v>42671</v>
      </c>
      <c r="F91" s="69">
        <v>36109</v>
      </c>
      <c r="G91" s="70">
        <v>29982</v>
      </c>
      <c r="H91" s="71">
        <v>26520</v>
      </c>
      <c r="I91" s="70">
        <v>27894</v>
      </c>
      <c r="J91" s="70">
        <v>31930</v>
      </c>
      <c r="K91" s="70">
        <v>39223</v>
      </c>
      <c r="L91" s="70">
        <v>47316</v>
      </c>
      <c r="M91" s="72">
        <v>53903</v>
      </c>
      <c r="N91" s="70">
        <v>57458</v>
      </c>
      <c r="O91" s="70">
        <v>63161</v>
      </c>
    </row>
    <row r="92" spans="1:15">
      <c r="A92" s="187" t="s">
        <v>223</v>
      </c>
      <c r="B92" s="291" t="s">
        <v>224</v>
      </c>
      <c r="C92" s="460" t="s">
        <v>1139</v>
      </c>
      <c r="D92" s="68">
        <v>31501</v>
      </c>
      <c r="E92" s="69">
        <v>32004</v>
      </c>
      <c r="F92" s="69">
        <v>34628</v>
      </c>
      <c r="G92" s="70">
        <v>36543</v>
      </c>
      <c r="H92" s="71">
        <v>36667</v>
      </c>
      <c r="I92" s="70">
        <v>35116</v>
      </c>
      <c r="J92" s="70">
        <v>31738</v>
      </c>
      <c r="K92" s="70">
        <v>26520</v>
      </c>
      <c r="L92" s="70">
        <v>21978</v>
      </c>
      <c r="M92" s="72">
        <v>19205</v>
      </c>
      <c r="N92" s="70">
        <v>21507</v>
      </c>
      <c r="O92" s="70">
        <v>24984</v>
      </c>
    </row>
    <row r="93" spans="1:15">
      <c r="A93" s="187" t="s">
        <v>225</v>
      </c>
      <c r="B93" s="291" t="s">
        <v>226</v>
      </c>
      <c r="C93" s="460" t="s">
        <v>1140</v>
      </c>
      <c r="D93" s="68">
        <v>21476</v>
      </c>
      <c r="E93" s="69">
        <v>20552</v>
      </c>
      <c r="F93" s="69">
        <v>19034</v>
      </c>
      <c r="G93" s="70">
        <v>17314</v>
      </c>
      <c r="H93" s="71">
        <v>17663</v>
      </c>
      <c r="I93" s="70">
        <v>18321</v>
      </c>
      <c r="J93" s="70">
        <v>19238</v>
      </c>
      <c r="K93" s="70">
        <v>20708</v>
      </c>
      <c r="L93" s="70">
        <v>22378</v>
      </c>
      <c r="M93" s="72">
        <v>20944</v>
      </c>
      <c r="N93" s="70">
        <v>21186</v>
      </c>
      <c r="O93" s="70">
        <v>20047</v>
      </c>
    </row>
    <row r="94" spans="1:15" ht="15" thickBot="1">
      <c r="A94" s="283" t="s">
        <v>227</v>
      </c>
      <c r="B94" s="295" t="s">
        <v>228</v>
      </c>
      <c r="C94" s="462" t="s">
        <v>1141</v>
      </c>
      <c r="D94" s="79">
        <v>11046</v>
      </c>
      <c r="E94" s="80">
        <v>11935</v>
      </c>
      <c r="F94" s="80">
        <v>12589</v>
      </c>
      <c r="G94" s="81">
        <v>13739</v>
      </c>
      <c r="H94" s="82">
        <v>13520</v>
      </c>
      <c r="I94" s="81">
        <v>14072</v>
      </c>
      <c r="J94" s="81">
        <v>14250</v>
      </c>
      <c r="K94" s="81">
        <v>14127</v>
      </c>
      <c r="L94" s="83">
        <v>13735</v>
      </c>
      <c r="M94" s="84">
        <v>15191</v>
      </c>
      <c r="N94" s="83">
        <v>13456</v>
      </c>
      <c r="O94" s="83">
        <v>14559</v>
      </c>
    </row>
    <row r="95" spans="1:15">
      <c r="B95" s="76"/>
      <c r="C95" s="46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</row>
    <row r="96" spans="1:15" ht="14.7" customHeight="1">
      <c r="A96" s="603" t="s">
        <v>1143</v>
      </c>
      <c r="B96" s="603"/>
      <c r="C96" s="603"/>
      <c r="D96" s="603"/>
      <c r="E96" s="603"/>
      <c r="F96" s="603"/>
      <c r="G96" s="603"/>
      <c r="H96" s="603"/>
      <c r="I96" s="603"/>
      <c r="J96" s="603"/>
      <c r="K96" s="603"/>
      <c r="L96" s="603"/>
      <c r="M96" s="603"/>
      <c r="N96" s="603"/>
      <c r="O96" s="603"/>
    </row>
    <row r="97" spans="1:15" ht="15" thickBot="1">
      <c r="A97" s="302" t="s">
        <v>231</v>
      </c>
      <c r="B97" s="296" t="s">
        <v>232</v>
      </c>
      <c r="C97" s="473" t="s">
        <v>1151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</row>
    <row r="98" spans="1:15" ht="15" thickBot="1">
      <c r="A98" s="292" t="s">
        <v>153</v>
      </c>
      <c r="B98" s="445" t="s">
        <v>154</v>
      </c>
      <c r="C98" s="463" t="s">
        <v>764</v>
      </c>
      <c r="D98" s="85">
        <v>2012</v>
      </c>
      <c r="E98" s="85">
        <v>2013</v>
      </c>
      <c r="F98" s="85">
        <v>2014</v>
      </c>
      <c r="G98" s="85">
        <v>2015</v>
      </c>
      <c r="H98" s="85">
        <v>2016</v>
      </c>
      <c r="I98" s="85">
        <v>2017</v>
      </c>
      <c r="J98" s="85">
        <v>2018</v>
      </c>
      <c r="K98" s="85">
        <v>2019</v>
      </c>
      <c r="L98" s="85">
        <v>2020</v>
      </c>
      <c r="M98" s="85">
        <v>2021</v>
      </c>
      <c r="N98" s="86" t="s">
        <v>233</v>
      </c>
      <c r="O98" s="86" t="s">
        <v>234</v>
      </c>
    </row>
    <row r="99" spans="1:15">
      <c r="B99" s="297"/>
      <c r="C99" s="464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</row>
    <row r="100" spans="1:15">
      <c r="A100" s="257" t="s">
        <v>235</v>
      </c>
      <c r="B100" s="298" t="s">
        <v>152</v>
      </c>
      <c r="C100" s="465" t="s">
        <v>1105</v>
      </c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</row>
    <row r="101" spans="1:15">
      <c r="A101" s="257" t="s">
        <v>157</v>
      </c>
      <c r="B101" s="299" t="s">
        <v>158</v>
      </c>
      <c r="C101" s="466" t="s">
        <v>1106</v>
      </c>
      <c r="D101" s="88">
        <v>2757580</v>
      </c>
      <c r="E101" s="88">
        <v>2819918</v>
      </c>
      <c r="F101" s="88">
        <v>2882945</v>
      </c>
      <c r="G101" s="88">
        <v>2948651</v>
      </c>
      <c r="H101" s="88">
        <v>3017854</v>
      </c>
      <c r="I101" s="88">
        <v>3084750</v>
      </c>
      <c r="J101" s="88">
        <v>3149337</v>
      </c>
      <c r="K101" s="67">
        <v>3222434</v>
      </c>
      <c r="L101" s="89">
        <v>3295686</v>
      </c>
      <c r="M101" s="90">
        <v>3357494</v>
      </c>
      <c r="N101" s="89">
        <v>3417348</v>
      </c>
      <c r="O101" s="89">
        <v>3480298</v>
      </c>
    </row>
    <row r="102" spans="1:15">
      <c r="A102" s="187" t="s">
        <v>236</v>
      </c>
      <c r="B102" s="300" t="s">
        <v>237</v>
      </c>
      <c r="C102" s="467" t="s">
        <v>1144</v>
      </c>
      <c r="D102" s="88"/>
      <c r="E102" s="92"/>
      <c r="F102" s="92"/>
      <c r="G102" s="92"/>
      <c r="H102" s="92"/>
      <c r="I102" s="92"/>
      <c r="J102" s="93"/>
      <c r="K102" s="91"/>
      <c r="L102" s="91"/>
      <c r="M102" s="91"/>
      <c r="N102" s="91"/>
      <c r="O102" s="91"/>
    </row>
    <row r="103" spans="1:15">
      <c r="A103" s="187" t="s">
        <v>238</v>
      </c>
      <c r="B103" s="301" t="s">
        <v>239</v>
      </c>
      <c r="C103" s="467" t="s">
        <v>1145</v>
      </c>
      <c r="D103" s="92">
        <v>927024</v>
      </c>
      <c r="E103" s="92">
        <v>952425</v>
      </c>
      <c r="F103" s="92">
        <v>981455</v>
      </c>
      <c r="G103" s="92">
        <v>1012531</v>
      </c>
      <c r="H103" s="92">
        <v>1046354</v>
      </c>
      <c r="I103" s="92">
        <v>1078212</v>
      </c>
      <c r="J103" s="94">
        <v>1109798</v>
      </c>
      <c r="K103" s="95">
        <v>1148199</v>
      </c>
      <c r="L103" s="92">
        <v>1184804</v>
      </c>
      <c r="M103" s="92">
        <v>1210661</v>
      </c>
      <c r="N103" s="92">
        <v>1233850</v>
      </c>
      <c r="O103" s="92">
        <v>1249212</v>
      </c>
    </row>
    <row r="104" spans="1:15">
      <c r="A104" s="187" t="s">
        <v>240</v>
      </c>
      <c r="B104" s="301" t="s">
        <v>241</v>
      </c>
      <c r="C104" s="467" t="s">
        <v>1146</v>
      </c>
      <c r="D104" s="92">
        <v>1715558</v>
      </c>
      <c r="E104" s="92">
        <v>1748658</v>
      </c>
      <c r="F104" s="92">
        <v>1777773</v>
      </c>
      <c r="G104" s="92">
        <v>1808056</v>
      </c>
      <c r="H104" s="92">
        <v>1838119</v>
      </c>
      <c r="I104" s="92">
        <v>1866972</v>
      </c>
      <c r="J104" s="94">
        <v>1892158</v>
      </c>
      <c r="K104" s="95">
        <v>1918170</v>
      </c>
      <c r="L104" s="92">
        <v>1945649</v>
      </c>
      <c r="M104" s="92">
        <v>1973930</v>
      </c>
      <c r="N104" s="92">
        <v>1999988</v>
      </c>
      <c r="O104" s="92">
        <v>2033502</v>
      </c>
    </row>
    <row r="105" spans="1:15">
      <c r="A105" s="187" t="s">
        <v>242</v>
      </c>
      <c r="B105" s="301" t="s">
        <v>243</v>
      </c>
      <c r="C105" s="467" t="s">
        <v>1147</v>
      </c>
      <c r="D105" s="92">
        <v>114998</v>
      </c>
      <c r="E105" s="92">
        <v>118835</v>
      </c>
      <c r="F105" s="92">
        <v>123717</v>
      </c>
      <c r="G105" s="92">
        <v>128064</v>
      </c>
      <c r="H105" s="92">
        <v>133381</v>
      </c>
      <c r="I105" s="92">
        <v>139566</v>
      </c>
      <c r="J105" s="94">
        <v>147381</v>
      </c>
      <c r="K105" s="95">
        <v>156065</v>
      </c>
      <c r="L105" s="92">
        <v>165233</v>
      </c>
      <c r="M105" s="92">
        <v>172903</v>
      </c>
      <c r="N105" s="92">
        <v>183510</v>
      </c>
      <c r="O105" s="92">
        <v>197584</v>
      </c>
    </row>
    <row r="106" spans="1:15">
      <c r="B106" s="301"/>
      <c r="C106" s="467"/>
      <c r="D106" s="92"/>
      <c r="E106" s="92"/>
      <c r="F106" s="92"/>
      <c r="G106" s="87"/>
      <c r="H106" s="87"/>
      <c r="I106" s="91"/>
      <c r="J106" s="91"/>
      <c r="K106" s="96"/>
      <c r="L106" s="91"/>
      <c r="M106" s="92"/>
      <c r="N106" s="91"/>
      <c r="O106" s="91"/>
    </row>
    <row r="107" spans="1:15">
      <c r="A107" s="257" t="s">
        <v>244</v>
      </c>
      <c r="B107" s="299" t="s">
        <v>230</v>
      </c>
      <c r="C107" s="465" t="s">
        <v>1142</v>
      </c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</row>
    <row r="108" spans="1:15">
      <c r="A108" s="257" t="s">
        <v>157</v>
      </c>
      <c r="B108" s="299" t="s">
        <v>158</v>
      </c>
      <c r="C108" s="468" t="s">
        <v>1106</v>
      </c>
      <c r="D108" s="88">
        <v>2832507</v>
      </c>
      <c r="E108" s="88">
        <v>2894147</v>
      </c>
      <c r="F108" s="88">
        <v>2957290</v>
      </c>
      <c r="G108" s="88">
        <v>3022809</v>
      </c>
      <c r="H108" s="88">
        <v>3090757</v>
      </c>
      <c r="I108" s="88">
        <v>3157314</v>
      </c>
      <c r="J108" s="88">
        <v>3221990</v>
      </c>
      <c r="K108" s="90">
        <v>3294396</v>
      </c>
      <c r="L108" s="89">
        <v>3367906</v>
      </c>
      <c r="M108" s="90">
        <v>3432105</v>
      </c>
      <c r="N108" s="89">
        <v>3495501</v>
      </c>
      <c r="O108" s="89">
        <v>3557292</v>
      </c>
    </row>
    <row r="109" spans="1:15">
      <c r="A109" s="187" t="s">
        <v>236</v>
      </c>
      <c r="B109" s="300" t="s">
        <v>237</v>
      </c>
      <c r="C109" s="467" t="s">
        <v>1144</v>
      </c>
      <c r="D109" s="88"/>
      <c r="E109" s="92"/>
      <c r="F109" s="92"/>
      <c r="G109" s="92"/>
      <c r="H109" s="92"/>
      <c r="I109" s="92"/>
      <c r="J109" s="93"/>
      <c r="K109" s="91"/>
      <c r="L109" s="91"/>
      <c r="M109" s="91"/>
      <c r="N109" s="91"/>
      <c r="O109" s="91"/>
    </row>
    <row r="110" spans="1:15">
      <c r="A110" s="187" t="s">
        <v>238</v>
      </c>
      <c r="B110" s="301" t="s">
        <v>239</v>
      </c>
      <c r="C110" s="467" t="s">
        <v>1145</v>
      </c>
      <c r="D110" s="92">
        <v>888618</v>
      </c>
      <c r="E110" s="92">
        <v>911603</v>
      </c>
      <c r="F110" s="92">
        <v>937559</v>
      </c>
      <c r="G110" s="92">
        <v>965193</v>
      </c>
      <c r="H110" s="92">
        <v>994812</v>
      </c>
      <c r="I110" s="92">
        <v>1023715</v>
      </c>
      <c r="J110" s="94">
        <v>1052479</v>
      </c>
      <c r="K110" s="95">
        <v>1087789</v>
      </c>
      <c r="L110" s="92">
        <v>1122229</v>
      </c>
      <c r="M110" s="92">
        <v>1146153</v>
      </c>
      <c r="N110" s="92">
        <v>1165936</v>
      </c>
      <c r="O110" s="92">
        <v>1181798</v>
      </c>
    </row>
    <row r="111" spans="1:15">
      <c r="A111" s="187" t="s">
        <v>240</v>
      </c>
      <c r="B111" s="301" t="s">
        <v>241</v>
      </c>
      <c r="C111" s="467" t="s">
        <v>1146</v>
      </c>
      <c r="D111" s="92">
        <v>1688829</v>
      </c>
      <c r="E111" s="92">
        <v>1718653</v>
      </c>
      <c r="F111" s="92">
        <v>1744866</v>
      </c>
      <c r="G111" s="92">
        <v>1770816</v>
      </c>
      <c r="H111" s="92">
        <v>1795895</v>
      </c>
      <c r="I111" s="92">
        <v>1816587</v>
      </c>
      <c r="J111" s="94">
        <v>1835010</v>
      </c>
      <c r="K111" s="95">
        <v>1852711</v>
      </c>
      <c r="L111" s="92">
        <v>1872978</v>
      </c>
      <c r="M111" s="92">
        <v>1896605</v>
      </c>
      <c r="N111" s="92">
        <v>1922204</v>
      </c>
      <c r="O111" s="92">
        <v>1945692</v>
      </c>
    </row>
    <row r="112" spans="1:15">
      <c r="A112" s="187" t="s">
        <v>242</v>
      </c>
      <c r="B112" s="301" t="s">
        <v>243</v>
      </c>
      <c r="C112" s="467" t="s">
        <v>1147</v>
      </c>
      <c r="D112" s="92">
        <v>255060</v>
      </c>
      <c r="E112" s="92">
        <v>263891</v>
      </c>
      <c r="F112" s="92">
        <v>274865</v>
      </c>
      <c r="G112" s="92">
        <v>286800</v>
      </c>
      <c r="H112" s="92">
        <v>300050</v>
      </c>
      <c r="I112" s="92">
        <v>317012</v>
      </c>
      <c r="J112" s="94">
        <v>334501</v>
      </c>
      <c r="K112" s="95">
        <v>353896</v>
      </c>
      <c r="L112" s="92">
        <v>372699</v>
      </c>
      <c r="M112" s="92">
        <v>389347</v>
      </c>
      <c r="N112" s="92">
        <v>407361</v>
      </c>
      <c r="O112" s="92">
        <v>429802</v>
      </c>
    </row>
  </sheetData>
  <dataConsolidate/>
  <mergeCells count="3">
    <mergeCell ref="A16:O16"/>
    <mergeCell ref="A1:O1"/>
    <mergeCell ref="A96:O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B157-C6F0-524D-97BB-1208094094EB}">
  <sheetPr>
    <tabColor theme="2"/>
  </sheetPr>
  <dimension ref="A1:O13"/>
  <sheetViews>
    <sheetView zoomScale="116" zoomScaleNormal="87" workbookViewId="0">
      <selection activeCell="D4" sqref="D4:O13"/>
    </sheetView>
  </sheetViews>
  <sheetFormatPr defaultColWidth="10.6640625" defaultRowHeight="14.4"/>
  <cols>
    <col min="1" max="1" width="27.33203125" style="187" customWidth="1"/>
    <col min="2" max="2" width="24.6640625" style="314" hidden="1" customWidth="1"/>
    <col min="3" max="3" width="24.6640625" style="469" hidden="1" customWidth="1"/>
  </cols>
  <sheetData>
    <row r="1" spans="1:15" ht="28.2">
      <c r="A1" s="305" t="s">
        <v>245</v>
      </c>
      <c r="B1" s="306" t="s">
        <v>246</v>
      </c>
      <c r="C1" s="470" t="s">
        <v>1149</v>
      </c>
      <c r="D1" s="97"/>
      <c r="E1" s="97"/>
      <c r="F1" s="97"/>
      <c r="G1" s="97"/>
      <c r="H1" s="97"/>
      <c r="I1" s="97"/>
      <c r="J1" s="98"/>
      <c r="K1" s="98"/>
      <c r="L1" s="98"/>
      <c r="M1" s="98"/>
      <c r="N1" s="98"/>
    </row>
    <row r="2" spans="1:15" ht="16.2" thickBot="1">
      <c r="A2" s="302" t="s">
        <v>247</v>
      </c>
      <c r="B2" s="307" t="s">
        <v>248</v>
      </c>
      <c r="C2" s="471" t="s">
        <v>1150</v>
      </c>
      <c r="D2" s="99"/>
      <c r="E2" s="99"/>
      <c r="F2" s="99"/>
      <c r="G2" s="99"/>
      <c r="H2" s="99"/>
      <c r="I2" s="99"/>
      <c r="J2" s="98"/>
      <c r="K2" s="98"/>
      <c r="L2" s="98"/>
      <c r="M2" s="98"/>
      <c r="N2" s="98"/>
    </row>
    <row r="3" spans="1:15" ht="15" thickBot="1">
      <c r="A3" s="304"/>
      <c r="B3" s="308"/>
      <c r="C3" s="472"/>
      <c r="D3" s="100">
        <v>2012</v>
      </c>
      <c r="E3" s="100">
        <v>2013</v>
      </c>
      <c r="F3" s="100">
        <v>2014</v>
      </c>
      <c r="G3" s="100">
        <v>2015</v>
      </c>
      <c r="H3" s="101">
        <v>2016</v>
      </c>
      <c r="I3" s="100">
        <v>2017</v>
      </c>
      <c r="J3" s="100">
        <v>2018</v>
      </c>
      <c r="K3" s="100">
        <v>2019</v>
      </c>
      <c r="L3" s="100">
        <v>2020</v>
      </c>
      <c r="M3" s="100">
        <v>2021</v>
      </c>
      <c r="N3" s="101">
        <v>2022</v>
      </c>
      <c r="O3" s="100">
        <v>2023</v>
      </c>
    </row>
    <row r="4" spans="1:15">
      <c r="A4" s="187" t="s">
        <v>249</v>
      </c>
      <c r="B4" s="309" t="s">
        <v>250</v>
      </c>
      <c r="C4" s="448" t="s">
        <v>1094</v>
      </c>
      <c r="D4" s="188">
        <v>28.5847923961981</v>
      </c>
      <c r="E4" s="188">
        <v>29.21560780390195</v>
      </c>
      <c r="F4" s="188">
        <v>29.872436218109055</v>
      </c>
      <c r="G4" s="188">
        <v>30.558279139569787</v>
      </c>
      <c r="H4" s="188">
        <v>31.226113056528266</v>
      </c>
      <c r="I4" s="188">
        <v>31.872436218109055</v>
      </c>
      <c r="J4" s="188">
        <v>32.600300150075036</v>
      </c>
      <c r="K4" s="188">
        <v>33.334667333666836</v>
      </c>
      <c r="L4" s="188">
        <v>33.964982491245621</v>
      </c>
      <c r="M4" s="188">
        <v>34.581790895447718</v>
      </c>
      <c r="N4" s="188">
        <v>35.205602801400701</v>
      </c>
      <c r="O4" s="188">
        <v>35.827413706853427</v>
      </c>
    </row>
    <row r="5" spans="1:15">
      <c r="A5" s="187" t="s">
        <v>251</v>
      </c>
      <c r="B5" s="310" t="s">
        <v>252</v>
      </c>
      <c r="C5" s="449" t="s">
        <v>1095</v>
      </c>
      <c r="D5" s="188">
        <v>27.005882352941178</v>
      </c>
      <c r="E5" s="188">
        <v>27.647058823529413</v>
      </c>
      <c r="F5" s="188">
        <v>28.3</v>
      </c>
      <c r="G5" s="188">
        <v>29</v>
      </c>
      <c r="H5" s="188">
        <v>29.647058823529413</v>
      </c>
      <c r="I5" s="188">
        <v>30.247058823529414</v>
      </c>
      <c r="J5" s="188">
        <v>30.923529411764708</v>
      </c>
      <c r="K5" s="188">
        <v>31.652941176470591</v>
      </c>
      <c r="L5" s="188">
        <v>32.294117647058826</v>
      </c>
      <c r="M5" s="188">
        <v>32.911764705882355</v>
      </c>
      <c r="N5" s="188">
        <v>33.582352941176467</v>
      </c>
      <c r="O5" s="188">
        <v>34.317647058823525</v>
      </c>
    </row>
    <row r="6" spans="1:15">
      <c r="A6" s="187" t="s">
        <v>253</v>
      </c>
      <c r="B6" s="311" t="s">
        <v>254</v>
      </c>
      <c r="C6" s="450" t="s">
        <v>1096</v>
      </c>
      <c r="D6" s="188">
        <v>32.005934718100882</v>
      </c>
      <c r="E6" s="188">
        <v>32.688427299703257</v>
      </c>
      <c r="F6" s="188">
        <v>33.39169139465875</v>
      </c>
      <c r="G6" s="188">
        <v>34.12166172106825</v>
      </c>
      <c r="H6" s="188">
        <v>34.795252225519285</v>
      </c>
      <c r="I6" s="188">
        <v>35.456973293768549</v>
      </c>
      <c r="J6" s="188">
        <v>36.178041543026701</v>
      </c>
      <c r="K6" s="188">
        <v>36.91394658753709</v>
      </c>
      <c r="L6" s="188">
        <v>37.575667655786347</v>
      </c>
      <c r="M6" s="188">
        <v>38.231454005934715</v>
      </c>
      <c r="N6" s="188">
        <v>38.902077151335305</v>
      </c>
      <c r="O6" s="188">
        <v>39.637982195845694</v>
      </c>
    </row>
    <row r="7" spans="1:15">
      <c r="A7" s="187" t="s">
        <v>135</v>
      </c>
      <c r="B7" s="311" t="s">
        <v>255</v>
      </c>
      <c r="C7" s="450" t="s">
        <v>1097</v>
      </c>
      <c r="D7" s="188">
        <v>10.719257540603248</v>
      </c>
      <c r="E7" s="188">
        <v>10.886310904872389</v>
      </c>
      <c r="F7" s="188">
        <v>11.062645011600928</v>
      </c>
      <c r="G7" s="188">
        <v>11.25522041763341</v>
      </c>
      <c r="H7" s="188">
        <v>11.459396751740138</v>
      </c>
      <c r="I7" s="188">
        <v>11.654292343387471</v>
      </c>
      <c r="J7" s="188">
        <v>11.860788863109049</v>
      </c>
      <c r="K7" s="188">
        <v>12.055684454756381</v>
      </c>
      <c r="L7" s="188">
        <v>12.243619489559165</v>
      </c>
      <c r="M7" s="188">
        <v>12.385150812064964</v>
      </c>
      <c r="N7" s="188">
        <v>12.491879350348027</v>
      </c>
      <c r="O7" s="188">
        <v>12.631090487238978</v>
      </c>
    </row>
    <row r="8" spans="1:15">
      <c r="A8" s="187" t="s">
        <v>256</v>
      </c>
      <c r="B8" s="311" t="s">
        <v>257</v>
      </c>
      <c r="C8" s="451" t="s">
        <v>1098</v>
      </c>
      <c r="D8" s="188">
        <v>6.0132743362831853</v>
      </c>
      <c r="E8" s="188">
        <v>6.106194690265486</v>
      </c>
      <c r="F8" s="188">
        <v>6.1991150442477867</v>
      </c>
      <c r="G8" s="188">
        <v>6.2876106194690262</v>
      </c>
      <c r="H8" s="188">
        <v>6.3827433628318584</v>
      </c>
      <c r="I8" s="188">
        <v>6.466814159292035</v>
      </c>
      <c r="J8" s="188">
        <v>6.5575221238938042</v>
      </c>
      <c r="K8" s="188">
        <v>6.6349557522123881</v>
      </c>
      <c r="L8" s="188">
        <v>6.7123893805309729</v>
      </c>
      <c r="M8" s="188">
        <v>6.7809734513274336</v>
      </c>
      <c r="N8" s="188">
        <v>6.823008849557521</v>
      </c>
      <c r="O8" s="188">
        <v>6.9048672566371678</v>
      </c>
    </row>
    <row r="9" spans="1:15">
      <c r="A9" s="187" t="s">
        <v>258</v>
      </c>
      <c r="B9" s="312" t="s">
        <v>259</v>
      </c>
      <c r="C9" s="452" t="s">
        <v>1099</v>
      </c>
      <c r="D9" s="188">
        <v>40.675862068965515</v>
      </c>
      <c r="E9" s="188">
        <v>41.651724137931041</v>
      </c>
      <c r="F9" s="188">
        <v>42.686206896551724</v>
      </c>
      <c r="G9" s="188">
        <v>43.824137931034485</v>
      </c>
      <c r="H9" s="188">
        <v>44.837931034482757</v>
      </c>
      <c r="I9" s="188">
        <v>45.806896551724144</v>
      </c>
      <c r="J9" s="188">
        <v>46.824137931034485</v>
      </c>
      <c r="K9" s="188">
        <v>47.782758620689656</v>
      </c>
      <c r="L9" s="188">
        <v>48.648275862068964</v>
      </c>
      <c r="M9" s="188">
        <v>49.5</v>
      </c>
      <c r="N9" s="188">
        <v>50.358620689655176</v>
      </c>
      <c r="O9" s="188">
        <v>51.38275862068965</v>
      </c>
    </row>
    <row r="10" spans="1:15">
      <c r="A10" s="187" t="s">
        <v>260</v>
      </c>
      <c r="B10" s="311" t="s">
        <v>261</v>
      </c>
      <c r="C10" s="451" t="s">
        <v>1100</v>
      </c>
      <c r="D10" s="188">
        <v>20.912280701754387</v>
      </c>
      <c r="E10" s="188">
        <v>21.219298245614034</v>
      </c>
      <c r="F10" s="188">
        <v>21.535087719298247</v>
      </c>
      <c r="G10" s="188">
        <v>21.868421052631579</v>
      </c>
      <c r="H10" s="188">
        <v>22.184210526315788</v>
      </c>
      <c r="I10" s="188">
        <v>22.491228070175435</v>
      </c>
      <c r="J10" s="188">
        <v>22.859649122807017</v>
      </c>
      <c r="K10" s="188">
        <v>23.175438596491226</v>
      </c>
      <c r="L10" s="188">
        <v>23.473684210526319</v>
      </c>
      <c r="M10" s="188">
        <v>23.710526315789473</v>
      </c>
      <c r="N10" s="188">
        <v>23.991228070175438</v>
      </c>
      <c r="O10" s="188">
        <v>24.307017543859651</v>
      </c>
    </row>
    <row r="11" spans="1:15">
      <c r="A11" s="187" t="s">
        <v>262</v>
      </c>
      <c r="B11" s="311" t="s">
        <v>263</v>
      </c>
      <c r="C11" s="451" t="s">
        <v>1101</v>
      </c>
      <c r="D11" s="188">
        <v>42.554455445544555</v>
      </c>
      <c r="E11" s="188">
        <v>43.579207920792079</v>
      </c>
      <c r="F11" s="188">
        <v>44.663366336633665</v>
      </c>
      <c r="G11" s="188">
        <v>45.772277227722775</v>
      </c>
      <c r="H11" s="188">
        <v>46.915841584158422</v>
      </c>
      <c r="I11" s="188">
        <v>47.995049504950494</v>
      </c>
      <c r="J11" s="188">
        <v>49.21782178217822</v>
      </c>
      <c r="K11" s="188">
        <v>50.410891089108908</v>
      </c>
      <c r="L11" s="188">
        <v>51.420792079207928</v>
      </c>
      <c r="M11" s="188">
        <v>52.202970297029708</v>
      </c>
      <c r="N11" s="188">
        <v>52.905940594059409</v>
      </c>
      <c r="O11" s="188">
        <v>53.801980198019798</v>
      </c>
    </row>
    <row r="12" spans="1:15">
      <c r="A12" s="187" t="s">
        <v>264</v>
      </c>
      <c r="B12" s="311" t="s">
        <v>265</v>
      </c>
      <c r="C12" s="451" t="s">
        <v>1102</v>
      </c>
      <c r="D12" s="188" t="s">
        <v>266</v>
      </c>
      <c r="E12" s="188" t="s">
        <v>266</v>
      </c>
      <c r="F12" s="188" t="s">
        <v>266</v>
      </c>
      <c r="G12" s="188" t="s">
        <v>266</v>
      </c>
      <c r="H12" s="188" t="s">
        <v>266</v>
      </c>
      <c r="I12" s="188" t="s">
        <v>266</v>
      </c>
      <c r="J12" s="188" t="s">
        <v>266</v>
      </c>
      <c r="K12" s="188" t="s">
        <v>266</v>
      </c>
      <c r="L12" s="188" t="s">
        <v>266</v>
      </c>
      <c r="M12" s="188" t="s">
        <v>266</v>
      </c>
      <c r="N12" s="188" t="s">
        <v>266</v>
      </c>
      <c r="O12" s="188" t="s">
        <v>266</v>
      </c>
    </row>
    <row r="13" spans="1:15" ht="15" thickBot="1">
      <c r="A13" s="283" t="s">
        <v>267</v>
      </c>
      <c r="B13" s="313" t="s">
        <v>268</v>
      </c>
      <c r="C13" s="453" t="s">
        <v>1103</v>
      </c>
      <c r="D13" s="188" t="s">
        <v>266</v>
      </c>
      <c r="E13" s="188" t="s">
        <v>266</v>
      </c>
      <c r="F13" s="188" t="s">
        <v>266</v>
      </c>
      <c r="G13" s="188" t="s">
        <v>266</v>
      </c>
      <c r="H13" s="188" t="s">
        <v>266</v>
      </c>
      <c r="I13" s="188" t="s">
        <v>266</v>
      </c>
      <c r="J13" s="188" t="s">
        <v>266</v>
      </c>
      <c r="K13" s="188" t="s">
        <v>266</v>
      </c>
      <c r="L13" s="188" t="s">
        <v>266</v>
      </c>
      <c r="M13" s="188" t="s">
        <v>266</v>
      </c>
      <c r="N13" s="188" t="s">
        <v>266</v>
      </c>
      <c r="O13" s="188" t="s">
        <v>266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13C2-3757-480F-AE71-B2E523FCAA91}">
  <sheetPr>
    <tabColor theme="2"/>
  </sheetPr>
  <dimension ref="A1:AB108"/>
  <sheetViews>
    <sheetView topLeftCell="K1" zoomScale="125" zoomScaleNormal="80" workbookViewId="0">
      <selection activeCell="D113" sqref="A1:XFD1048576"/>
    </sheetView>
  </sheetViews>
  <sheetFormatPr defaultColWidth="8.6640625" defaultRowHeight="13.8"/>
  <cols>
    <col min="1" max="1" width="21.6640625" style="1084" customWidth="1"/>
    <col min="2" max="2" width="19.33203125" style="1117" customWidth="1"/>
    <col min="3" max="3" width="19.33203125" style="1118" customWidth="1"/>
    <col min="4" max="16384" width="8.6640625" style="1084"/>
  </cols>
  <sheetData>
    <row r="1" spans="1:27" ht="15.6">
      <c r="A1" s="1229" t="s">
        <v>1152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311"/>
    </row>
    <row r="2" spans="1:27" ht="16.2" thickBot="1">
      <c r="A2" s="1312" t="s">
        <v>231</v>
      </c>
      <c r="B2" s="1313" t="s">
        <v>269</v>
      </c>
      <c r="C2" s="1314" t="s">
        <v>1151</v>
      </c>
      <c r="D2" s="1315"/>
      <c r="E2" s="1315"/>
      <c r="F2" s="1315"/>
      <c r="G2" s="1315"/>
      <c r="H2" s="1315"/>
      <c r="I2" s="1315"/>
      <c r="J2" s="1315"/>
      <c r="K2" s="1315"/>
      <c r="L2" s="1315"/>
      <c r="M2" s="1315"/>
      <c r="N2" s="1316"/>
      <c r="O2" s="1316"/>
      <c r="P2" s="1316"/>
      <c r="Q2" s="1316"/>
      <c r="R2" s="1316"/>
      <c r="S2" s="1316"/>
      <c r="T2" s="1316"/>
      <c r="U2" s="1316"/>
      <c r="V2" s="1316"/>
      <c r="W2" s="1316"/>
      <c r="X2" s="1316"/>
      <c r="Y2" s="1316"/>
      <c r="Z2" s="1311"/>
    </row>
    <row r="3" spans="1:27" ht="24.6" thickBot="1">
      <c r="A3" s="721" t="s">
        <v>127</v>
      </c>
      <c r="B3" s="876" t="s">
        <v>270</v>
      </c>
      <c r="C3" s="1317" t="s">
        <v>764</v>
      </c>
      <c r="D3" s="724">
        <v>1990</v>
      </c>
      <c r="E3" s="724">
        <v>1991</v>
      </c>
      <c r="F3" s="724">
        <v>1992</v>
      </c>
      <c r="G3" s="724">
        <v>1993</v>
      </c>
      <c r="H3" s="724">
        <v>1994</v>
      </c>
      <c r="I3" s="724">
        <v>1995</v>
      </c>
      <c r="J3" s="724">
        <v>1996</v>
      </c>
      <c r="K3" s="724">
        <v>1997</v>
      </c>
      <c r="L3" s="724">
        <v>1998</v>
      </c>
      <c r="M3" s="724">
        <v>1999</v>
      </c>
      <c r="N3" s="724" t="s">
        <v>271</v>
      </c>
      <c r="O3" s="724">
        <v>2012</v>
      </c>
      <c r="P3" s="724">
        <v>2013</v>
      </c>
      <c r="Q3" s="724">
        <v>2014</v>
      </c>
      <c r="R3" s="724">
        <v>2015</v>
      </c>
      <c r="S3" s="724">
        <v>2016</v>
      </c>
      <c r="T3" s="724">
        <v>2017</v>
      </c>
      <c r="U3" s="724">
        <v>2018</v>
      </c>
      <c r="V3" s="724">
        <v>2019</v>
      </c>
      <c r="W3" s="724">
        <v>2020</v>
      </c>
      <c r="X3" s="724">
        <v>2021</v>
      </c>
      <c r="Y3" s="724" t="s">
        <v>272</v>
      </c>
      <c r="Z3" s="724" t="s">
        <v>273</v>
      </c>
      <c r="AA3" s="1311"/>
    </row>
    <row r="4" spans="1:27" ht="15.6">
      <c r="A4" s="1318"/>
      <c r="B4" s="1245"/>
      <c r="C4" s="1319"/>
      <c r="D4" s="1320"/>
      <c r="E4" s="1320"/>
      <c r="F4" s="1320"/>
      <c r="G4" s="1320"/>
      <c r="H4" s="1320"/>
      <c r="I4" s="1320"/>
      <c r="J4" s="1320"/>
      <c r="K4" s="1320"/>
      <c r="L4" s="1320"/>
      <c r="M4" s="1320"/>
      <c r="N4" s="1320"/>
      <c r="O4" s="1320"/>
      <c r="P4" s="1320"/>
      <c r="Q4" s="1320"/>
      <c r="R4" s="1320"/>
      <c r="S4" s="1320"/>
      <c r="T4" s="1320"/>
      <c r="U4" s="1320"/>
      <c r="V4" s="1320"/>
      <c r="W4" s="1320"/>
      <c r="X4" s="1320"/>
      <c r="Y4" s="1320"/>
      <c r="Z4" s="1320"/>
      <c r="AA4" s="1311"/>
    </row>
    <row r="5" spans="1:27" ht="15.6">
      <c r="A5" s="726" t="s">
        <v>274</v>
      </c>
      <c r="B5" s="727" t="s">
        <v>275</v>
      </c>
      <c r="C5" s="677" t="s">
        <v>1105</v>
      </c>
      <c r="D5" s="1320"/>
      <c r="E5" s="1320"/>
      <c r="F5" s="1320"/>
      <c r="G5" s="1320"/>
      <c r="H5" s="1320"/>
      <c r="I5" s="1320"/>
      <c r="J5" s="1320"/>
      <c r="K5" s="1320"/>
      <c r="L5" s="1320"/>
      <c r="M5" s="1320"/>
      <c r="N5" s="1320"/>
      <c r="O5" s="1320"/>
      <c r="P5" s="1320"/>
      <c r="Q5" s="1320"/>
      <c r="R5" s="1320"/>
      <c r="S5" s="1320"/>
      <c r="T5" s="1320"/>
      <c r="U5" s="1320"/>
      <c r="V5" s="1320"/>
      <c r="W5" s="1320"/>
      <c r="X5" s="1320"/>
      <c r="Y5" s="1320"/>
      <c r="Z5" s="1320"/>
      <c r="AA5" s="1311"/>
    </row>
    <row r="6" spans="1:27" ht="15.6">
      <c r="A6" s="755" t="s">
        <v>276</v>
      </c>
      <c r="B6" s="756" t="s">
        <v>277</v>
      </c>
      <c r="C6" s="1321" t="s">
        <v>1106</v>
      </c>
      <c r="D6" s="878">
        <v>2130449</v>
      </c>
      <c r="E6" s="878">
        <v>2166573</v>
      </c>
      <c r="F6" s="878">
        <v>2207803</v>
      </c>
      <c r="G6" s="878">
        <v>2221804</v>
      </c>
      <c r="H6" s="878">
        <v>2211980</v>
      </c>
      <c r="I6" s="878">
        <v>2225256</v>
      </c>
      <c r="J6" s="878">
        <v>2262744</v>
      </c>
      <c r="K6" s="878">
        <v>2296970</v>
      </c>
      <c r="L6" s="878">
        <v>2333679</v>
      </c>
      <c r="M6" s="878">
        <v>2371995</v>
      </c>
      <c r="N6" s="878">
        <v>2406506</v>
      </c>
      <c r="O6" s="654">
        <v>2757580</v>
      </c>
      <c r="P6" s="654">
        <v>2819918</v>
      </c>
      <c r="Q6" s="654">
        <v>2882945</v>
      </c>
      <c r="R6" s="654">
        <v>2948651</v>
      </c>
      <c r="S6" s="654">
        <v>3017854</v>
      </c>
      <c r="T6" s="654">
        <v>3084750</v>
      </c>
      <c r="U6" s="654">
        <v>3149337</v>
      </c>
      <c r="V6" s="654">
        <v>3222434</v>
      </c>
      <c r="W6" s="654">
        <v>3295686</v>
      </c>
      <c r="X6" s="654">
        <v>3357494</v>
      </c>
      <c r="Y6" s="654">
        <v>3417348</v>
      </c>
      <c r="Z6" s="654">
        <v>3480298</v>
      </c>
      <c r="AA6" s="1311"/>
    </row>
    <row r="7" spans="1:27" ht="24">
      <c r="A7" s="655" t="s">
        <v>278</v>
      </c>
      <c r="B7" s="1085" t="s">
        <v>279</v>
      </c>
      <c r="C7" s="1160" t="s">
        <v>1144</v>
      </c>
      <c r="D7" s="655"/>
      <c r="E7" s="1322"/>
      <c r="F7" s="1322"/>
      <c r="G7" s="1322"/>
      <c r="H7" s="1322"/>
      <c r="I7" s="1322"/>
      <c r="J7" s="1322"/>
      <c r="K7" s="1322"/>
      <c r="L7" s="1322"/>
      <c r="M7" s="1322"/>
      <c r="N7" s="731"/>
      <c r="O7" s="657"/>
      <c r="P7" s="656"/>
      <c r="Q7" s="656"/>
      <c r="R7" s="656"/>
      <c r="S7" s="656"/>
      <c r="T7" s="656"/>
      <c r="U7" s="656"/>
      <c r="V7" s="655"/>
      <c r="W7" s="655"/>
      <c r="X7" s="655"/>
      <c r="Y7" s="655"/>
      <c r="Z7" s="655"/>
      <c r="AA7" s="1311"/>
    </row>
    <row r="8" spans="1:27" ht="32.700000000000003" customHeight="1">
      <c r="A8" s="655" t="s">
        <v>280</v>
      </c>
      <c r="B8" s="1159" t="s">
        <v>281</v>
      </c>
      <c r="C8" s="1160" t="s">
        <v>1145</v>
      </c>
      <c r="D8" s="881">
        <v>869601</v>
      </c>
      <c r="E8" s="881">
        <v>883721</v>
      </c>
      <c r="F8" s="881">
        <v>901660</v>
      </c>
      <c r="G8" s="881">
        <v>909716</v>
      </c>
      <c r="H8" s="881">
        <v>861614</v>
      </c>
      <c r="I8" s="881">
        <v>867708</v>
      </c>
      <c r="J8" s="881">
        <v>882317</v>
      </c>
      <c r="K8" s="881">
        <v>895561</v>
      </c>
      <c r="L8" s="881">
        <v>909438</v>
      </c>
      <c r="M8" s="881">
        <v>925260</v>
      </c>
      <c r="N8" s="881">
        <v>923963</v>
      </c>
      <c r="O8" s="659">
        <v>927024</v>
      </c>
      <c r="P8" s="659">
        <v>952425</v>
      </c>
      <c r="Q8" s="659">
        <v>981455</v>
      </c>
      <c r="R8" s="659">
        <v>1012531</v>
      </c>
      <c r="S8" s="659">
        <v>1046354</v>
      </c>
      <c r="T8" s="659">
        <v>1078212</v>
      </c>
      <c r="U8" s="659">
        <v>1109798</v>
      </c>
      <c r="V8" s="659">
        <v>1148199</v>
      </c>
      <c r="W8" s="659">
        <v>1184804</v>
      </c>
      <c r="X8" s="659">
        <v>1210661</v>
      </c>
      <c r="Y8" s="659">
        <v>1233850</v>
      </c>
      <c r="Z8" s="659">
        <v>1249212</v>
      </c>
      <c r="AA8" s="1311"/>
    </row>
    <row r="9" spans="1:27" ht="21.75" customHeight="1">
      <c r="A9" s="655" t="s">
        <v>282</v>
      </c>
      <c r="B9" s="1159" t="s">
        <v>283</v>
      </c>
      <c r="C9" s="1160" t="s">
        <v>1146</v>
      </c>
      <c r="D9" s="881">
        <v>1130666</v>
      </c>
      <c r="E9" s="881">
        <v>1150422</v>
      </c>
      <c r="F9" s="881">
        <v>1171228</v>
      </c>
      <c r="G9" s="881">
        <v>1176879</v>
      </c>
      <c r="H9" s="881">
        <v>1203550</v>
      </c>
      <c r="I9" s="881">
        <v>1209986</v>
      </c>
      <c r="J9" s="881">
        <v>1230737</v>
      </c>
      <c r="K9" s="881">
        <v>1249475</v>
      </c>
      <c r="L9" s="881">
        <v>1269893</v>
      </c>
      <c r="M9" s="881">
        <v>1289361</v>
      </c>
      <c r="N9" s="881">
        <v>1320701</v>
      </c>
      <c r="O9" s="659">
        <v>1715558</v>
      </c>
      <c r="P9" s="659">
        <v>1748658</v>
      </c>
      <c r="Q9" s="659">
        <v>1777773</v>
      </c>
      <c r="R9" s="659">
        <v>1808056</v>
      </c>
      <c r="S9" s="659">
        <v>1838119</v>
      </c>
      <c r="T9" s="659">
        <v>1866972</v>
      </c>
      <c r="U9" s="659">
        <v>1892158</v>
      </c>
      <c r="V9" s="659">
        <v>1918170</v>
      </c>
      <c r="W9" s="659">
        <v>1945649</v>
      </c>
      <c r="X9" s="659">
        <v>1973930</v>
      </c>
      <c r="Y9" s="659">
        <v>1999988</v>
      </c>
      <c r="Z9" s="659">
        <v>2033502</v>
      </c>
      <c r="AA9" s="1311"/>
    </row>
    <row r="10" spans="1:27" ht="21.75" customHeight="1">
      <c r="A10" s="655" t="s">
        <v>284</v>
      </c>
      <c r="B10" s="1159" t="s">
        <v>285</v>
      </c>
      <c r="C10" s="1160" t="s">
        <v>1147</v>
      </c>
      <c r="D10" s="881">
        <v>130182</v>
      </c>
      <c r="E10" s="881">
        <v>132430</v>
      </c>
      <c r="F10" s="881">
        <v>134915</v>
      </c>
      <c r="G10" s="881">
        <v>135209</v>
      </c>
      <c r="H10" s="881">
        <v>146816</v>
      </c>
      <c r="I10" s="881">
        <v>147562</v>
      </c>
      <c r="J10" s="881">
        <v>149690</v>
      </c>
      <c r="K10" s="881">
        <v>151934</v>
      </c>
      <c r="L10" s="881">
        <v>154348</v>
      </c>
      <c r="M10" s="881">
        <v>157374</v>
      </c>
      <c r="N10" s="881">
        <v>161842</v>
      </c>
      <c r="O10" s="659">
        <v>114998</v>
      </c>
      <c r="P10" s="659">
        <v>118835</v>
      </c>
      <c r="Q10" s="659">
        <v>123717</v>
      </c>
      <c r="R10" s="659">
        <v>128064</v>
      </c>
      <c r="S10" s="659">
        <v>133381</v>
      </c>
      <c r="T10" s="659">
        <v>139566</v>
      </c>
      <c r="U10" s="659">
        <v>147381</v>
      </c>
      <c r="V10" s="659">
        <v>156065</v>
      </c>
      <c r="W10" s="659">
        <v>165233</v>
      </c>
      <c r="X10" s="659">
        <v>172903</v>
      </c>
      <c r="Y10" s="659">
        <v>183510</v>
      </c>
      <c r="Z10" s="659">
        <v>197584</v>
      </c>
      <c r="AA10" s="1311"/>
    </row>
    <row r="11" spans="1:27" ht="15.6">
      <c r="A11" s="655"/>
      <c r="B11" s="1159"/>
      <c r="C11" s="1160"/>
      <c r="D11" s="671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56"/>
      <c r="P11" s="656"/>
      <c r="Q11" s="656"/>
      <c r="R11" s="1320"/>
      <c r="S11" s="1320"/>
      <c r="T11" s="655"/>
      <c r="U11" s="655"/>
      <c r="V11" s="655"/>
      <c r="W11" s="655"/>
      <c r="X11" s="656"/>
      <c r="Y11" s="655"/>
      <c r="Z11" s="655"/>
      <c r="AA11" s="1311"/>
    </row>
    <row r="12" spans="1:27" ht="15.6">
      <c r="A12" s="755" t="s">
        <v>286</v>
      </c>
      <c r="B12" s="756" t="s">
        <v>287</v>
      </c>
      <c r="C12" s="677" t="s">
        <v>1142</v>
      </c>
      <c r="D12" s="1320"/>
      <c r="E12" s="1320"/>
      <c r="F12" s="1320"/>
      <c r="G12" s="1320"/>
      <c r="H12" s="1320"/>
      <c r="I12" s="1320"/>
      <c r="J12" s="1320"/>
      <c r="K12" s="1320"/>
      <c r="L12" s="1320"/>
      <c r="M12" s="1320"/>
      <c r="N12" s="1320"/>
      <c r="O12" s="1320"/>
      <c r="P12" s="1320"/>
      <c r="Q12" s="1320"/>
      <c r="R12" s="1320"/>
      <c r="S12" s="1320"/>
      <c r="T12" s="1320"/>
      <c r="U12" s="1320"/>
      <c r="V12" s="1320"/>
      <c r="W12" s="1320"/>
      <c r="X12" s="1320"/>
      <c r="Y12" s="1320"/>
      <c r="Z12" s="1320"/>
      <c r="AA12" s="1311"/>
    </row>
    <row r="13" spans="1:27" ht="15.6">
      <c r="A13" s="755" t="s">
        <v>276</v>
      </c>
      <c r="B13" s="756" t="s">
        <v>277</v>
      </c>
      <c r="C13" s="1108" t="s">
        <v>1106</v>
      </c>
      <c r="D13" s="878">
        <v>2227145</v>
      </c>
      <c r="E13" s="878">
        <v>2258305</v>
      </c>
      <c r="F13" s="878">
        <v>2294587</v>
      </c>
      <c r="G13" s="878">
        <v>2306605</v>
      </c>
      <c r="H13" s="878">
        <v>2293165</v>
      </c>
      <c r="I13" s="878">
        <v>2299736</v>
      </c>
      <c r="J13" s="878">
        <v>2333172</v>
      </c>
      <c r="K13" s="878">
        <v>2363989</v>
      </c>
      <c r="L13" s="878">
        <v>2398203</v>
      </c>
      <c r="M13" s="878">
        <v>2434152</v>
      </c>
      <c r="N13" s="878">
        <v>2468191</v>
      </c>
      <c r="O13" s="654">
        <v>2832507</v>
      </c>
      <c r="P13" s="654">
        <v>2894147</v>
      </c>
      <c r="Q13" s="654">
        <v>2957290</v>
      </c>
      <c r="R13" s="654">
        <v>3022809</v>
      </c>
      <c r="S13" s="654">
        <v>3090757</v>
      </c>
      <c r="T13" s="654">
        <v>3157314</v>
      </c>
      <c r="U13" s="654">
        <v>3221990</v>
      </c>
      <c r="V13" s="654">
        <v>3294396</v>
      </c>
      <c r="W13" s="654">
        <v>3367906</v>
      </c>
      <c r="X13" s="654">
        <v>3432105</v>
      </c>
      <c r="Y13" s="654">
        <v>3495501</v>
      </c>
      <c r="Z13" s="654">
        <v>3557292</v>
      </c>
      <c r="AA13" s="1311"/>
    </row>
    <row r="14" spans="1:27" ht="20.25" customHeight="1">
      <c r="A14" s="655" t="s">
        <v>278</v>
      </c>
      <c r="B14" s="1085" t="s">
        <v>279</v>
      </c>
      <c r="C14" s="1160" t="s">
        <v>1144</v>
      </c>
      <c r="D14" s="1322"/>
      <c r="E14" s="1322"/>
      <c r="F14" s="1322"/>
      <c r="G14" s="1322"/>
      <c r="H14" s="1322"/>
      <c r="I14" s="1322"/>
      <c r="J14" s="1322"/>
      <c r="K14" s="1322"/>
      <c r="L14" s="1322"/>
      <c r="M14" s="1322"/>
      <c r="N14" s="731"/>
      <c r="O14" s="657"/>
      <c r="P14" s="656"/>
      <c r="Q14" s="656"/>
      <c r="R14" s="656"/>
      <c r="S14" s="656"/>
      <c r="T14" s="656"/>
      <c r="U14" s="656"/>
      <c r="V14" s="655"/>
      <c r="W14" s="655"/>
      <c r="X14" s="655"/>
      <c r="Y14" s="655"/>
      <c r="Z14" s="655"/>
      <c r="AA14" s="1311"/>
    </row>
    <row r="15" spans="1:27" ht="32.700000000000003" customHeight="1">
      <c r="A15" s="655" t="s">
        <v>280</v>
      </c>
      <c r="B15" s="1159" t="s">
        <v>281</v>
      </c>
      <c r="C15" s="1160" t="s">
        <v>1145</v>
      </c>
      <c r="D15" s="881">
        <v>850923</v>
      </c>
      <c r="E15" s="881">
        <v>863402</v>
      </c>
      <c r="F15" s="881">
        <v>877041</v>
      </c>
      <c r="G15" s="881">
        <v>884571</v>
      </c>
      <c r="H15" s="881">
        <v>845804</v>
      </c>
      <c r="I15" s="881">
        <v>849660</v>
      </c>
      <c r="J15" s="881">
        <v>863028</v>
      </c>
      <c r="K15" s="881">
        <v>873645</v>
      </c>
      <c r="L15" s="881">
        <v>887177</v>
      </c>
      <c r="M15" s="881">
        <v>901312</v>
      </c>
      <c r="N15" s="881">
        <v>899829</v>
      </c>
      <c r="O15" s="659">
        <v>888618</v>
      </c>
      <c r="P15" s="659">
        <v>911603</v>
      </c>
      <c r="Q15" s="659">
        <v>937559</v>
      </c>
      <c r="R15" s="659">
        <v>965193</v>
      </c>
      <c r="S15" s="659">
        <v>994812</v>
      </c>
      <c r="T15" s="659">
        <v>1023715</v>
      </c>
      <c r="U15" s="659">
        <v>1052479</v>
      </c>
      <c r="V15" s="659">
        <v>1087789</v>
      </c>
      <c r="W15" s="659">
        <v>1122229</v>
      </c>
      <c r="X15" s="659">
        <v>1146153</v>
      </c>
      <c r="Y15" s="659">
        <v>1165936</v>
      </c>
      <c r="Z15" s="659">
        <v>1181798</v>
      </c>
      <c r="AA15" s="1311"/>
    </row>
    <row r="16" spans="1:27" ht="23.7" customHeight="1">
      <c r="A16" s="655" t="s">
        <v>282</v>
      </c>
      <c r="B16" s="1159" t="s">
        <v>283</v>
      </c>
      <c r="C16" s="1160" t="s">
        <v>1146</v>
      </c>
      <c r="D16" s="881">
        <v>1066986</v>
      </c>
      <c r="E16" s="881">
        <v>1081177</v>
      </c>
      <c r="F16" s="881">
        <v>1099614</v>
      </c>
      <c r="G16" s="881">
        <v>1103808</v>
      </c>
      <c r="H16" s="881">
        <v>1177343</v>
      </c>
      <c r="I16" s="881">
        <v>1180231</v>
      </c>
      <c r="J16" s="881">
        <v>1196622</v>
      </c>
      <c r="K16" s="881">
        <v>1213850</v>
      </c>
      <c r="L16" s="881">
        <v>1230682</v>
      </c>
      <c r="M16" s="881">
        <v>1246923</v>
      </c>
      <c r="N16" s="881">
        <v>1289168</v>
      </c>
      <c r="O16" s="659">
        <v>1688829</v>
      </c>
      <c r="P16" s="659">
        <v>1718653</v>
      </c>
      <c r="Q16" s="659">
        <v>1744866</v>
      </c>
      <c r="R16" s="659">
        <v>1770816</v>
      </c>
      <c r="S16" s="659">
        <v>1795895</v>
      </c>
      <c r="T16" s="659">
        <v>1816587</v>
      </c>
      <c r="U16" s="659">
        <v>1835010</v>
      </c>
      <c r="V16" s="659">
        <v>1852711</v>
      </c>
      <c r="W16" s="659">
        <v>1872978</v>
      </c>
      <c r="X16" s="659">
        <v>1896605</v>
      </c>
      <c r="Y16" s="659">
        <v>1922204</v>
      </c>
      <c r="Z16" s="659">
        <v>1945692</v>
      </c>
      <c r="AA16" s="1311"/>
    </row>
    <row r="17" spans="1:28" ht="23.7" customHeight="1">
      <c r="A17" s="655" t="s">
        <v>284</v>
      </c>
      <c r="B17" s="1159" t="s">
        <v>285</v>
      </c>
      <c r="C17" s="1160" t="s">
        <v>1147</v>
      </c>
      <c r="D17" s="881">
        <v>309236</v>
      </c>
      <c r="E17" s="881">
        <v>313726</v>
      </c>
      <c r="F17" s="881">
        <v>317932</v>
      </c>
      <c r="G17" s="881">
        <v>318226</v>
      </c>
      <c r="H17" s="881">
        <v>270018</v>
      </c>
      <c r="I17" s="881">
        <v>269845</v>
      </c>
      <c r="J17" s="881">
        <v>273522</v>
      </c>
      <c r="K17" s="881">
        <v>276494</v>
      </c>
      <c r="L17" s="881">
        <v>280344</v>
      </c>
      <c r="M17" s="881">
        <v>285917</v>
      </c>
      <c r="N17" s="881">
        <v>279194</v>
      </c>
      <c r="O17" s="659">
        <v>255060</v>
      </c>
      <c r="P17" s="659">
        <v>263891</v>
      </c>
      <c r="Q17" s="659">
        <v>274865</v>
      </c>
      <c r="R17" s="659">
        <v>286800</v>
      </c>
      <c r="S17" s="659">
        <v>300050</v>
      </c>
      <c r="T17" s="659">
        <v>317012</v>
      </c>
      <c r="U17" s="659">
        <v>334501</v>
      </c>
      <c r="V17" s="659">
        <v>353896</v>
      </c>
      <c r="W17" s="659">
        <v>372699</v>
      </c>
      <c r="X17" s="659">
        <v>389347</v>
      </c>
      <c r="Y17" s="659">
        <v>407361</v>
      </c>
      <c r="Z17" s="659">
        <v>429802</v>
      </c>
      <c r="AA17" s="1311"/>
    </row>
    <row r="18" spans="1:28" ht="16.2" thickBot="1">
      <c r="A18" s="674"/>
      <c r="B18" s="1323"/>
      <c r="C18" s="132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674"/>
      <c r="S18" s="674"/>
      <c r="T18" s="674"/>
      <c r="U18" s="674"/>
      <c r="V18" s="674"/>
      <c r="W18" s="674"/>
      <c r="X18" s="674"/>
      <c r="Y18" s="674"/>
      <c r="Z18" s="1311"/>
    </row>
    <row r="19" spans="1:28" ht="168" customHeight="1">
      <c r="A19" s="752" t="s">
        <v>288</v>
      </c>
      <c r="B19" s="1325" t="s">
        <v>1154</v>
      </c>
      <c r="C19" s="1326" t="s">
        <v>1153</v>
      </c>
      <c r="D19" s="655"/>
      <c r="E19" s="655"/>
      <c r="F19" s="655"/>
      <c r="G19" s="655"/>
      <c r="H19" s="655"/>
      <c r="I19" s="655"/>
      <c r="J19" s="655"/>
      <c r="K19" s="655"/>
      <c r="L19" s="655"/>
      <c r="M19" s="655"/>
      <c r="N19" s="655"/>
      <c r="O19" s="655"/>
      <c r="P19" s="655"/>
      <c r="Q19" s="655"/>
      <c r="R19" s="655"/>
      <c r="S19" s="655"/>
      <c r="T19" s="655"/>
      <c r="U19" s="655"/>
      <c r="V19" s="655"/>
      <c r="W19" s="655"/>
      <c r="X19" s="655"/>
      <c r="Y19" s="655"/>
      <c r="Z19" s="1311"/>
    </row>
    <row r="20" spans="1:28" ht="15.6">
      <c r="A20" s="1327" t="s">
        <v>289</v>
      </c>
      <c r="B20" s="1328"/>
      <c r="C20" s="1329"/>
      <c r="D20" s="718"/>
      <c r="E20" s="718"/>
      <c r="F20" s="718"/>
      <c r="G20" s="718"/>
      <c r="H20" s="718"/>
      <c r="I20" s="718"/>
      <c r="J20" s="718"/>
      <c r="K20" s="718"/>
      <c r="L20" s="718"/>
      <c r="M20" s="718"/>
      <c r="N20" s="718"/>
      <c r="O20" s="718"/>
      <c r="P20" s="718"/>
      <c r="Q20" s="718"/>
      <c r="R20" s="718"/>
      <c r="S20" s="718"/>
      <c r="T20" s="718"/>
      <c r="U20" s="718"/>
      <c r="V20" s="718"/>
      <c r="W20" s="718"/>
      <c r="X20" s="718"/>
      <c r="Y20" s="718"/>
      <c r="Z20" s="1311"/>
    </row>
    <row r="21" spans="1:28" ht="15.6">
      <c r="A21" s="655"/>
      <c r="B21" s="1159"/>
      <c r="C21" s="1329"/>
      <c r="D21" s="718"/>
      <c r="E21" s="718"/>
      <c r="F21" s="718"/>
      <c r="G21" s="718"/>
      <c r="H21" s="718"/>
      <c r="I21" s="718"/>
      <c r="J21" s="718"/>
      <c r="K21" s="718"/>
      <c r="L21" s="718"/>
      <c r="M21" s="718"/>
      <c r="N21" s="718"/>
      <c r="O21" s="718"/>
      <c r="P21" s="718"/>
      <c r="Q21" s="718"/>
      <c r="R21" s="718"/>
      <c r="S21" s="718"/>
      <c r="T21" s="718"/>
      <c r="U21" s="718"/>
      <c r="V21" s="718"/>
      <c r="W21" s="718"/>
      <c r="X21" s="718"/>
      <c r="Y21" s="718"/>
      <c r="Z21" s="1311"/>
    </row>
    <row r="22" spans="1:28" ht="45.6">
      <c r="A22" s="1330" t="s">
        <v>290</v>
      </c>
      <c r="B22" s="756" t="s">
        <v>291</v>
      </c>
      <c r="C22" s="1108" t="s">
        <v>1155</v>
      </c>
      <c r="D22" s="892"/>
      <c r="E22" s="892"/>
      <c r="F22" s="892"/>
      <c r="G22" s="892"/>
      <c r="H22" s="892"/>
      <c r="I22" s="892"/>
      <c r="J22" s="892"/>
      <c r="K22" s="892"/>
      <c r="L22" s="1331"/>
      <c r="M22" s="892"/>
      <c r="N22" s="718"/>
      <c r="O22" s="718"/>
      <c r="P22" s="718"/>
      <c r="Q22" s="718"/>
      <c r="R22" s="718"/>
      <c r="S22" s="718"/>
      <c r="T22" s="718"/>
      <c r="U22" s="718"/>
      <c r="V22" s="718"/>
      <c r="W22" s="718"/>
      <c r="X22" s="718"/>
      <c r="Y22" s="718"/>
      <c r="Z22" s="1311"/>
    </row>
    <row r="23" spans="1:28" ht="15.6">
      <c r="A23" s="1332" t="s">
        <v>292</v>
      </c>
      <c r="B23" s="1333" t="s">
        <v>232</v>
      </c>
      <c r="C23" s="1334" t="s">
        <v>1151</v>
      </c>
      <c r="D23" s="892"/>
      <c r="E23" s="892"/>
      <c r="F23" s="892"/>
      <c r="G23" s="892"/>
      <c r="H23" s="892"/>
      <c r="I23" s="892"/>
      <c r="J23" s="892"/>
      <c r="K23" s="892"/>
      <c r="L23" s="1331"/>
      <c r="M23" s="892"/>
      <c r="N23" s="718"/>
      <c r="O23" s="718"/>
      <c r="P23" s="718"/>
      <c r="Q23" s="718"/>
      <c r="R23" s="718"/>
      <c r="S23" s="718"/>
      <c r="T23" s="718"/>
      <c r="U23" s="718"/>
      <c r="V23" s="718"/>
      <c r="W23" s="718"/>
      <c r="X23" s="718"/>
      <c r="Y23" s="718"/>
      <c r="Z23" s="1311"/>
    </row>
    <row r="24" spans="1:28" ht="16.2" thickBot="1">
      <c r="A24" s="726" t="s">
        <v>151</v>
      </c>
      <c r="B24" s="727" t="s">
        <v>152</v>
      </c>
      <c r="C24" s="1335" t="s">
        <v>1105</v>
      </c>
      <c r="D24" s="1336"/>
      <c r="E24" s="892"/>
      <c r="F24" s="892"/>
      <c r="G24" s="892"/>
      <c r="H24" s="892"/>
      <c r="I24" s="892"/>
      <c r="J24" s="892"/>
      <c r="K24" s="892"/>
      <c r="L24" s="892"/>
      <c r="M24" s="1337"/>
      <c r="N24" s="1331"/>
      <c r="O24" s="892"/>
      <c r="P24" s="718"/>
      <c r="Q24" s="718"/>
      <c r="R24" s="718"/>
      <c r="S24" s="718"/>
      <c r="T24" s="718"/>
      <c r="U24" s="718"/>
      <c r="V24" s="718"/>
      <c r="W24" s="718"/>
      <c r="X24" s="718"/>
      <c r="Y24" s="718"/>
      <c r="Z24" s="718"/>
      <c r="AA24" s="718"/>
      <c r="AB24" s="1311"/>
    </row>
    <row r="25" spans="1:28" ht="23.4" thickBot="1">
      <c r="A25" s="1338" t="s">
        <v>153</v>
      </c>
      <c r="B25" s="1339" t="s">
        <v>154</v>
      </c>
      <c r="C25" s="1340" t="s">
        <v>764</v>
      </c>
      <c r="D25" s="724">
        <v>2012</v>
      </c>
      <c r="E25" s="724">
        <v>2013</v>
      </c>
      <c r="F25" s="724">
        <v>2014</v>
      </c>
      <c r="G25" s="724">
        <v>2015</v>
      </c>
      <c r="H25" s="724">
        <v>2016</v>
      </c>
      <c r="I25" s="724">
        <v>2017</v>
      </c>
      <c r="J25" s="724">
        <v>2018</v>
      </c>
      <c r="K25" s="724">
        <v>2019</v>
      </c>
      <c r="L25" s="724">
        <v>2020</v>
      </c>
      <c r="M25" s="724">
        <v>2021</v>
      </c>
      <c r="N25" s="724" t="s">
        <v>155</v>
      </c>
      <c r="O25" s="724" t="s">
        <v>156</v>
      </c>
      <c r="P25" s="718"/>
      <c r="Q25" s="718"/>
      <c r="R25" s="718"/>
      <c r="S25" s="718"/>
      <c r="T25" s="718"/>
      <c r="U25" s="718"/>
      <c r="V25" s="718"/>
      <c r="W25" s="718"/>
      <c r="X25" s="718"/>
      <c r="Y25" s="718"/>
      <c r="Z25" s="718"/>
      <c r="AA25" s="718"/>
      <c r="AB25" s="1311"/>
    </row>
    <row r="26" spans="1:28" ht="15.6">
      <c r="A26" s="726" t="s">
        <v>157</v>
      </c>
      <c r="B26" s="727" t="s">
        <v>158</v>
      </c>
      <c r="C26" s="889" t="s">
        <v>1106</v>
      </c>
      <c r="D26" s="653">
        <v>2757580</v>
      </c>
      <c r="E26" s="654">
        <v>2819918</v>
      </c>
      <c r="F26" s="654">
        <v>2882945</v>
      </c>
      <c r="G26" s="654">
        <v>2948651</v>
      </c>
      <c r="H26" s="654">
        <v>3017854</v>
      </c>
      <c r="I26" s="654">
        <v>3084750</v>
      </c>
      <c r="J26" s="653">
        <v>3149337</v>
      </c>
      <c r="K26" s="653">
        <v>3222434</v>
      </c>
      <c r="L26" s="654">
        <v>3295686</v>
      </c>
      <c r="M26" s="654">
        <v>3357494</v>
      </c>
      <c r="N26" s="654">
        <v>3417348</v>
      </c>
      <c r="O26" s="654">
        <v>3480298</v>
      </c>
      <c r="P26" s="718"/>
      <c r="Q26" s="718"/>
      <c r="R26" s="718"/>
      <c r="S26" s="718"/>
      <c r="T26" s="718"/>
      <c r="U26" s="718"/>
      <c r="V26" s="718"/>
      <c r="W26" s="718"/>
      <c r="X26" s="718"/>
      <c r="Y26" s="718"/>
      <c r="Z26" s="718"/>
      <c r="AA26" s="718"/>
      <c r="AB26" s="1311"/>
    </row>
    <row r="27" spans="1:28" ht="24" customHeight="1">
      <c r="A27" s="1244" t="s">
        <v>159</v>
      </c>
      <c r="B27" s="1245" t="s">
        <v>293</v>
      </c>
      <c r="C27" s="925" t="s">
        <v>1107</v>
      </c>
      <c r="D27" s="655"/>
      <c r="E27" s="656"/>
      <c r="F27" s="656"/>
      <c r="G27" s="657"/>
      <c r="H27" s="655"/>
      <c r="I27" s="657"/>
      <c r="J27" s="655"/>
      <c r="K27" s="655"/>
      <c r="L27" s="655"/>
      <c r="M27" s="655"/>
      <c r="N27" s="655"/>
      <c r="O27" s="655"/>
      <c r="P27" s="718"/>
      <c r="Q27" s="718"/>
      <c r="R27" s="718"/>
      <c r="S27" s="718"/>
      <c r="T27" s="718"/>
      <c r="U27" s="718"/>
      <c r="V27" s="718"/>
      <c r="W27" s="718"/>
      <c r="X27" s="718"/>
      <c r="Y27" s="718"/>
      <c r="Z27" s="718"/>
      <c r="AA27" s="718"/>
      <c r="AB27" s="1311"/>
    </row>
    <row r="28" spans="1:28" ht="15.6">
      <c r="A28" s="1244" t="s">
        <v>161</v>
      </c>
      <c r="B28" s="1245" t="s">
        <v>162</v>
      </c>
      <c r="C28" s="925" t="s">
        <v>1108</v>
      </c>
      <c r="D28" s="658">
        <v>75245</v>
      </c>
      <c r="E28" s="659">
        <v>78121</v>
      </c>
      <c r="F28" s="659">
        <v>78422</v>
      </c>
      <c r="G28" s="659">
        <v>81715</v>
      </c>
      <c r="H28" s="659">
        <v>83071</v>
      </c>
      <c r="I28" s="659">
        <v>79893</v>
      </c>
      <c r="J28" s="658">
        <v>77657</v>
      </c>
      <c r="K28" s="658">
        <v>86553</v>
      </c>
      <c r="L28" s="659">
        <v>87385</v>
      </c>
      <c r="M28" s="659">
        <v>80119</v>
      </c>
      <c r="N28" s="659">
        <v>76269</v>
      </c>
      <c r="O28" s="659">
        <v>76417</v>
      </c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1311"/>
    </row>
    <row r="29" spans="1:28" ht="15.6">
      <c r="A29" s="1244" t="s">
        <v>163</v>
      </c>
      <c r="B29" s="1245" t="s">
        <v>164</v>
      </c>
      <c r="C29" s="925" t="s">
        <v>1109</v>
      </c>
      <c r="D29" s="658">
        <v>73423</v>
      </c>
      <c r="E29" s="659">
        <v>75495</v>
      </c>
      <c r="F29" s="659">
        <v>78457</v>
      </c>
      <c r="G29" s="659">
        <v>78888</v>
      </c>
      <c r="H29" s="659">
        <v>82376</v>
      </c>
      <c r="I29" s="659">
        <v>83773</v>
      </c>
      <c r="J29" s="658">
        <v>80686</v>
      </c>
      <c r="K29" s="658">
        <v>78609</v>
      </c>
      <c r="L29" s="659">
        <v>87586</v>
      </c>
      <c r="M29" s="659">
        <v>88563</v>
      </c>
      <c r="N29" s="659">
        <v>81341</v>
      </c>
      <c r="O29" s="659">
        <v>76213</v>
      </c>
      <c r="P29" s="718"/>
      <c r="Q29" s="718"/>
      <c r="R29" s="718"/>
      <c r="S29" s="718"/>
      <c r="T29" s="718"/>
      <c r="U29" s="718"/>
      <c r="V29" s="718"/>
      <c r="W29" s="718"/>
      <c r="X29" s="718"/>
      <c r="Y29" s="718"/>
      <c r="Z29" s="718"/>
      <c r="AA29" s="718"/>
      <c r="AB29" s="1311"/>
    </row>
    <row r="30" spans="1:28" ht="15.6">
      <c r="A30" s="1244" t="s">
        <v>165</v>
      </c>
      <c r="B30" s="1245" t="s">
        <v>166</v>
      </c>
      <c r="C30" s="925" t="s">
        <v>1110</v>
      </c>
      <c r="D30" s="658">
        <v>66960</v>
      </c>
      <c r="E30" s="659">
        <v>72572</v>
      </c>
      <c r="F30" s="659">
        <v>74375</v>
      </c>
      <c r="G30" s="659">
        <v>77083</v>
      </c>
      <c r="H30" s="659">
        <v>77266</v>
      </c>
      <c r="I30" s="659">
        <v>80459</v>
      </c>
      <c r="J30" s="658">
        <v>81655</v>
      </c>
      <c r="K30" s="658">
        <v>78348</v>
      </c>
      <c r="L30" s="659">
        <v>76017</v>
      </c>
      <c r="M30" s="659">
        <v>84757</v>
      </c>
      <c r="N30" s="659">
        <v>85458</v>
      </c>
      <c r="O30" s="659">
        <v>81354</v>
      </c>
      <c r="P30" s="718"/>
      <c r="Q30" s="718"/>
      <c r="R30" s="718"/>
      <c r="S30" s="718"/>
      <c r="T30" s="718"/>
      <c r="U30" s="718"/>
      <c r="V30" s="718"/>
      <c r="W30" s="718"/>
      <c r="X30" s="718"/>
      <c r="Y30" s="718"/>
      <c r="Z30" s="718"/>
      <c r="AA30" s="718"/>
      <c r="AB30" s="1311"/>
    </row>
    <row r="31" spans="1:28" ht="15.6">
      <c r="A31" s="1244" t="s">
        <v>167</v>
      </c>
      <c r="B31" s="1245" t="s">
        <v>168</v>
      </c>
      <c r="C31" s="925" t="s">
        <v>1111</v>
      </c>
      <c r="D31" s="658">
        <v>59307</v>
      </c>
      <c r="E31" s="659">
        <v>67539</v>
      </c>
      <c r="F31" s="659">
        <v>73331</v>
      </c>
      <c r="G31" s="659">
        <v>75251</v>
      </c>
      <c r="H31" s="659">
        <v>78118</v>
      </c>
      <c r="I31" s="659">
        <v>78455</v>
      </c>
      <c r="J31" s="658">
        <v>81788</v>
      </c>
      <c r="K31" s="658">
        <v>83186</v>
      </c>
      <c r="L31" s="659">
        <v>80049</v>
      </c>
      <c r="M31" s="659">
        <v>77860</v>
      </c>
      <c r="N31" s="659">
        <v>86790</v>
      </c>
      <c r="O31" s="659">
        <v>85444</v>
      </c>
      <c r="P31" s="718"/>
      <c r="Q31" s="718"/>
      <c r="R31" s="718"/>
      <c r="S31" s="718"/>
      <c r="T31" s="718"/>
      <c r="U31" s="718"/>
      <c r="V31" s="718"/>
      <c r="W31" s="718"/>
      <c r="X31" s="718"/>
      <c r="Y31" s="718"/>
      <c r="Z31" s="718"/>
      <c r="AA31" s="718"/>
      <c r="AB31" s="1311"/>
    </row>
    <row r="32" spans="1:28" ht="15.6">
      <c r="A32" s="1244" t="s">
        <v>169</v>
      </c>
      <c r="B32" s="1245" t="s">
        <v>170</v>
      </c>
      <c r="C32" s="925" t="s">
        <v>1112</v>
      </c>
      <c r="D32" s="658">
        <v>64282</v>
      </c>
      <c r="E32" s="659">
        <v>60969</v>
      </c>
      <c r="F32" s="659">
        <v>69578</v>
      </c>
      <c r="G32" s="659">
        <v>75762</v>
      </c>
      <c r="H32" s="659">
        <v>77967</v>
      </c>
      <c r="I32" s="659">
        <v>81311</v>
      </c>
      <c r="J32" s="658">
        <v>82038</v>
      </c>
      <c r="K32" s="658">
        <v>85797</v>
      </c>
      <c r="L32" s="659">
        <v>87550</v>
      </c>
      <c r="M32" s="659">
        <v>84800</v>
      </c>
      <c r="N32" s="659">
        <v>82995</v>
      </c>
      <c r="O32" s="659">
        <v>86766</v>
      </c>
      <c r="P32" s="718"/>
      <c r="Q32" s="718"/>
      <c r="R32" s="718"/>
      <c r="S32" s="718"/>
      <c r="T32" s="718"/>
      <c r="U32" s="718"/>
      <c r="V32" s="718"/>
      <c r="W32" s="718"/>
      <c r="X32" s="718"/>
      <c r="Y32" s="718"/>
      <c r="Z32" s="718"/>
      <c r="AA32" s="718"/>
      <c r="AB32" s="1311"/>
    </row>
    <row r="33" spans="1:28" ht="15.6">
      <c r="A33" s="1244" t="s">
        <v>171</v>
      </c>
      <c r="B33" s="1245" t="s">
        <v>172</v>
      </c>
      <c r="C33" s="925" t="s">
        <v>1113</v>
      </c>
      <c r="D33" s="658">
        <v>57379</v>
      </c>
      <c r="E33" s="659">
        <v>63460</v>
      </c>
      <c r="F33" s="659">
        <v>59811</v>
      </c>
      <c r="G33" s="659">
        <v>68113</v>
      </c>
      <c r="H33" s="659">
        <v>73951</v>
      </c>
      <c r="I33" s="659">
        <v>75825</v>
      </c>
      <c r="J33" s="658">
        <v>78852</v>
      </c>
      <c r="K33" s="658">
        <v>79273</v>
      </c>
      <c r="L33" s="659">
        <v>82678</v>
      </c>
      <c r="M33" s="659">
        <v>84108</v>
      </c>
      <c r="N33" s="659">
        <v>81059</v>
      </c>
      <c r="O33" s="659">
        <v>82971</v>
      </c>
      <c r="P33" s="718"/>
      <c r="Q33" s="718"/>
      <c r="R33" s="718"/>
      <c r="S33" s="718"/>
      <c r="T33" s="718"/>
      <c r="U33" s="718"/>
      <c r="V33" s="718"/>
      <c r="W33" s="718"/>
      <c r="X33" s="718"/>
      <c r="Y33" s="718"/>
      <c r="Z33" s="718"/>
      <c r="AA33" s="718"/>
      <c r="AB33" s="1311"/>
    </row>
    <row r="34" spans="1:28" ht="15.6">
      <c r="A34" s="1244" t="s">
        <v>173</v>
      </c>
      <c r="B34" s="1245" t="s">
        <v>174</v>
      </c>
      <c r="C34" s="925" t="s">
        <v>1114</v>
      </c>
      <c r="D34" s="658">
        <v>54925</v>
      </c>
      <c r="E34" s="659">
        <v>57363</v>
      </c>
      <c r="F34" s="659">
        <v>63399</v>
      </c>
      <c r="G34" s="659">
        <v>59693</v>
      </c>
      <c r="H34" s="659">
        <v>67952</v>
      </c>
      <c r="I34" s="659">
        <v>73730</v>
      </c>
      <c r="J34" s="658">
        <v>75548</v>
      </c>
      <c r="K34" s="658">
        <v>78551</v>
      </c>
      <c r="L34" s="659">
        <v>78903</v>
      </c>
      <c r="M34" s="659">
        <v>82276</v>
      </c>
      <c r="N34" s="659">
        <v>83628</v>
      </c>
      <c r="O34" s="659">
        <v>81041</v>
      </c>
      <c r="P34" s="718"/>
      <c r="Q34" s="718"/>
      <c r="R34" s="718"/>
      <c r="S34" s="718"/>
      <c r="T34" s="718"/>
      <c r="U34" s="718"/>
      <c r="V34" s="718"/>
      <c r="W34" s="718"/>
      <c r="X34" s="718"/>
      <c r="Y34" s="718"/>
      <c r="Z34" s="718"/>
      <c r="AA34" s="718"/>
      <c r="AB34" s="1311"/>
    </row>
    <row r="35" spans="1:28" ht="15.6">
      <c r="A35" s="1244" t="s">
        <v>175</v>
      </c>
      <c r="B35" s="1245" t="s">
        <v>176</v>
      </c>
      <c r="C35" s="925" t="s">
        <v>1115</v>
      </c>
      <c r="D35" s="658">
        <v>56336</v>
      </c>
      <c r="E35" s="659">
        <v>54845</v>
      </c>
      <c r="F35" s="659">
        <v>57236</v>
      </c>
      <c r="G35" s="659">
        <v>63237</v>
      </c>
      <c r="H35" s="659">
        <v>59468</v>
      </c>
      <c r="I35" s="659">
        <v>67664</v>
      </c>
      <c r="J35" s="658">
        <v>73396</v>
      </c>
      <c r="K35" s="658">
        <v>75162</v>
      </c>
      <c r="L35" s="659">
        <v>78093</v>
      </c>
      <c r="M35" s="659">
        <v>78396</v>
      </c>
      <c r="N35" s="659">
        <v>81704</v>
      </c>
      <c r="O35" s="659">
        <v>83603</v>
      </c>
      <c r="P35" s="718"/>
      <c r="Q35" s="718"/>
      <c r="R35" s="718"/>
      <c r="S35" s="718"/>
      <c r="T35" s="718"/>
      <c r="U35" s="718"/>
      <c r="V35" s="718"/>
      <c r="W35" s="718"/>
      <c r="X35" s="718"/>
      <c r="Y35" s="718"/>
      <c r="Z35" s="718"/>
      <c r="AA35" s="718"/>
      <c r="AB35" s="1311"/>
    </row>
    <row r="36" spans="1:28" ht="15.6">
      <c r="A36" s="1244" t="s">
        <v>177</v>
      </c>
      <c r="B36" s="1245" t="s">
        <v>178</v>
      </c>
      <c r="C36" s="925" t="s">
        <v>1116</v>
      </c>
      <c r="D36" s="658">
        <v>52687</v>
      </c>
      <c r="E36" s="659">
        <v>56188</v>
      </c>
      <c r="F36" s="659">
        <v>54639</v>
      </c>
      <c r="G36" s="659">
        <v>56975</v>
      </c>
      <c r="H36" s="659">
        <v>62930</v>
      </c>
      <c r="I36" s="659">
        <v>59102</v>
      </c>
      <c r="J36" s="658">
        <v>67253</v>
      </c>
      <c r="K36" s="658">
        <v>72924</v>
      </c>
      <c r="L36" s="659">
        <v>74635</v>
      </c>
      <c r="M36" s="659">
        <v>77510</v>
      </c>
      <c r="N36" s="659">
        <v>77744</v>
      </c>
      <c r="O36" s="659">
        <v>81673</v>
      </c>
      <c r="P36" s="718"/>
      <c r="Q36" s="718"/>
      <c r="R36" s="718"/>
      <c r="S36" s="718"/>
      <c r="T36" s="718"/>
      <c r="U36" s="718"/>
      <c r="V36" s="718"/>
      <c r="W36" s="718"/>
      <c r="X36" s="718"/>
      <c r="Y36" s="718"/>
      <c r="Z36" s="718"/>
      <c r="AA36" s="718"/>
      <c r="AB36" s="1311"/>
    </row>
    <row r="37" spans="1:28" ht="15.6">
      <c r="A37" s="1244" t="s">
        <v>179</v>
      </c>
      <c r="B37" s="1245" t="s">
        <v>180</v>
      </c>
      <c r="C37" s="925" t="s">
        <v>1117</v>
      </c>
      <c r="D37" s="658">
        <v>50223</v>
      </c>
      <c r="E37" s="659">
        <v>52565</v>
      </c>
      <c r="F37" s="659">
        <v>56043</v>
      </c>
      <c r="G37" s="659">
        <v>54476</v>
      </c>
      <c r="H37" s="659">
        <v>56762</v>
      </c>
      <c r="I37" s="659">
        <v>62696</v>
      </c>
      <c r="J37" s="658">
        <v>58849</v>
      </c>
      <c r="K37" s="658">
        <v>66956</v>
      </c>
      <c r="L37" s="659">
        <v>72593</v>
      </c>
      <c r="M37" s="659">
        <v>74272</v>
      </c>
      <c r="N37" s="659">
        <v>77100</v>
      </c>
      <c r="O37" s="659">
        <v>77704</v>
      </c>
      <c r="P37" s="718"/>
      <c r="Q37" s="718"/>
      <c r="R37" s="718"/>
      <c r="S37" s="718"/>
      <c r="T37" s="718"/>
      <c r="U37" s="718"/>
      <c r="V37" s="718"/>
      <c r="W37" s="718"/>
      <c r="X37" s="718"/>
      <c r="Y37" s="718"/>
      <c r="Z37" s="718"/>
      <c r="AA37" s="718"/>
      <c r="AB37" s="1311"/>
    </row>
    <row r="38" spans="1:28" ht="15.6">
      <c r="A38" s="1244" t="s">
        <v>181</v>
      </c>
      <c r="B38" s="1245" t="s">
        <v>182</v>
      </c>
      <c r="C38" s="925" t="s">
        <v>1118</v>
      </c>
      <c r="D38" s="658">
        <v>48107</v>
      </c>
      <c r="E38" s="659">
        <v>50247</v>
      </c>
      <c r="F38" s="659">
        <v>52638</v>
      </c>
      <c r="G38" s="659">
        <v>56110</v>
      </c>
      <c r="H38" s="659">
        <v>54562</v>
      </c>
      <c r="I38" s="659">
        <v>56877</v>
      </c>
      <c r="J38" s="658">
        <v>62810</v>
      </c>
      <c r="K38" s="658">
        <v>59007</v>
      </c>
      <c r="L38" s="659">
        <v>67112</v>
      </c>
      <c r="M38" s="659">
        <v>72777</v>
      </c>
      <c r="N38" s="659">
        <v>74403</v>
      </c>
      <c r="O38" s="659">
        <v>77067</v>
      </c>
      <c r="P38" s="718"/>
      <c r="Q38" s="718"/>
      <c r="R38" s="718"/>
      <c r="S38" s="718"/>
      <c r="T38" s="718"/>
      <c r="U38" s="718"/>
      <c r="V38" s="718"/>
      <c r="W38" s="718"/>
      <c r="X38" s="718"/>
      <c r="Y38" s="718"/>
      <c r="Z38" s="718"/>
      <c r="AA38" s="718"/>
      <c r="AB38" s="1311"/>
    </row>
    <row r="39" spans="1:28" ht="15.6">
      <c r="A39" s="1244" t="s">
        <v>183</v>
      </c>
      <c r="B39" s="1245" t="s">
        <v>184</v>
      </c>
      <c r="C39" s="925" t="s">
        <v>1119</v>
      </c>
      <c r="D39" s="658">
        <v>51403</v>
      </c>
      <c r="E39" s="659">
        <v>49684</v>
      </c>
      <c r="F39" s="659">
        <v>52243</v>
      </c>
      <c r="G39" s="659">
        <v>55000</v>
      </c>
      <c r="H39" s="659">
        <v>58881</v>
      </c>
      <c r="I39" s="659">
        <v>57715</v>
      </c>
      <c r="J39" s="658">
        <v>60457</v>
      </c>
      <c r="K39" s="658">
        <v>66770</v>
      </c>
      <c r="L39" s="659">
        <v>63358</v>
      </c>
      <c r="M39" s="659">
        <v>71850</v>
      </c>
      <c r="N39" s="659">
        <v>77861</v>
      </c>
      <c r="O39" s="659">
        <v>74378</v>
      </c>
      <c r="P39" s="718"/>
      <c r="Q39" s="718"/>
      <c r="R39" s="718"/>
      <c r="S39" s="718"/>
      <c r="T39" s="718"/>
      <c r="U39" s="718"/>
      <c r="V39" s="718"/>
      <c r="W39" s="718"/>
      <c r="X39" s="718"/>
      <c r="Y39" s="718"/>
      <c r="Z39" s="718"/>
      <c r="AA39" s="718"/>
      <c r="AB39" s="1311"/>
    </row>
    <row r="40" spans="1:28" ht="15.6">
      <c r="A40" s="1244" t="s">
        <v>185</v>
      </c>
      <c r="B40" s="1245" t="s">
        <v>186</v>
      </c>
      <c r="C40" s="925" t="s">
        <v>1120</v>
      </c>
      <c r="D40" s="658">
        <v>52984</v>
      </c>
      <c r="E40" s="659">
        <v>52106</v>
      </c>
      <c r="F40" s="659">
        <v>50515</v>
      </c>
      <c r="G40" s="659">
        <v>53139</v>
      </c>
      <c r="H40" s="659">
        <v>55991</v>
      </c>
      <c r="I40" s="659">
        <v>59954</v>
      </c>
      <c r="J40" s="658">
        <v>58845</v>
      </c>
      <c r="K40" s="658">
        <v>61670</v>
      </c>
      <c r="L40" s="659">
        <v>68051</v>
      </c>
      <c r="M40" s="659">
        <v>64723</v>
      </c>
      <c r="N40" s="659">
        <v>73276</v>
      </c>
      <c r="O40" s="659">
        <v>77818</v>
      </c>
      <c r="P40" s="718"/>
      <c r="Q40" s="718"/>
      <c r="R40" s="718"/>
      <c r="S40" s="718"/>
      <c r="T40" s="718"/>
      <c r="U40" s="718"/>
      <c r="V40" s="718"/>
      <c r="W40" s="718"/>
      <c r="X40" s="718"/>
      <c r="Y40" s="718"/>
      <c r="Z40" s="718"/>
      <c r="AA40" s="718"/>
      <c r="AB40" s="1311"/>
    </row>
    <row r="41" spans="1:28" ht="15.6">
      <c r="A41" s="1244" t="s">
        <v>187</v>
      </c>
      <c r="B41" s="1245" t="s">
        <v>188</v>
      </c>
      <c r="C41" s="925" t="s">
        <v>1121</v>
      </c>
      <c r="D41" s="658">
        <v>55293</v>
      </c>
      <c r="E41" s="659">
        <v>54554</v>
      </c>
      <c r="F41" s="659">
        <v>53985</v>
      </c>
      <c r="G41" s="659">
        <v>52657</v>
      </c>
      <c r="H41" s="659">
        <v>55593</v>
      </c>
      <c r="I41" s="659">
        <v>58709</v>
      </c>
      <c r="J41" s="658">
        <v>62945</v>
      </c>
      <c r="K41" s="658">
        <v>62109</v>
      </c>
      <c r="L41" s="659">
        <v>65200</v>
      </c>
      <c r="M41" s="659">
        <v>71857</v>
      </c>
      <c r="N41" s="659">
        <v>68796</v>
      </c>
      <c r="O41" s="659">
        <v>73257</v>
      </c>
      <c r="P41" s="718"/>
      <c r="Q41" s="718"/>
      <c r="R41" s="718"/>
      <c r="S41" s="718"/>
      <c r="T41" s="718"/>
      <c r="U41" s="718"/>
      <c r="V41" s="718"/>
      <c r="W41" s="718"/>
      <c r="X41" s="718"/>
      <c r="Y41" s="718"/>
      <c r="Z41" s="718"/>
      <c r="AA41" s="718"/>
      <c r="AB41" s="1311"/>
    </row>
    <row r="42" spans="1:28" ht="15.6">
      <c r="A42" s="1244" t="s">
        <v>189</v>
      </c>
      <c r="B42" s="1245" t="s">
        <v>190</v>
      </c>
      <c r="C42" s="925" t="s">
        <v>1122</v>
      </c>
      <c r="D42" s="658">
        <v>52402</v>
      </c>
      <c r="E42" s="659">
        <v>53637</v>
      </c>
      <c r="F42" s="659">
        <v>52314</v>
      </c>
      <c r="G42" s="659">
        <v>51141</v>
      </c>
      <c r="H42" s="659">
        <v>49213</v>
      </c>
      <c r="I42" s="659">
        <v>51553</v>
      </c>
      <c r="J42" s="658">
        <v>54077</v>
      </c>
      <c r="K42" s="658">
        <v>57696</v>
      </c>
      <c r="L42" s="659">
        <v>56255</v>
      </c>
      <c r="M42" s="659">
        <v>58758</v>
      </c>
      <c r="N42" s="659">
        <v>64794</v>
      </c>
      <c r="O42" s="659">
        <v>68744</v>
      </c>
      <c r="P42" s="718"/>
      <c r="Q42" s="718"/>
      <c r="R42" s="718"/>
      <c r="S42" s="718"/>
      <c r="T42" s="718"/>
      <c r="U42" s="718"/>
      <c r="V42" s="718"/>
      <c r="W42" s="718"/>
      <c r="X42" s="718"/>
      <c r="Y42" s="718"/>
      <c r="Z42" s="718"/>
      <c r="AA42" s="718"/>
      <c r="AB42" s="1311"/>
    </row>
    <row r="43" spans="1:28" ht="15.6">
      <c r="A43" s="1244" t="s">
        <v>191</v>
      </c>
      <c r="B43" s="1245" t="s">
        <v>192</v>
      </c>
      <c r="C43" s="925" t="s">
        <v>1123</v>
      </c>
      <c r="D43" s="658">
        <v>56068</v>
      </c>
      <c r="E43" s="659">
        <v>53080</v>
      </c>
      <c r="F43" s="659">
        <v>54469</v>
      </c>
      <c r="G43" s="659">
        <v>53291</v>
      </c>
      <c r="H43" s="659">
        <v>52253</v>
      </c>
      <c r="I43" s="659">
        <v>50496</v>
      </c>
      <c r="J43" s="658">
        <v>52942</v>
      </c>
      <c r="K43" s="658">
        <v>55588</v>
      </c>
      <c r="L43" s="659">
        <v>59339</v>
      </c>
      <c r="M43" s="659">
        <v>58035</v>
      </c>
      <c r="N43" s="659">
        <v>60632</v>
      </c>
      <c r="O43" s="659">
        <v>64762</v>
      </c>
      <c r="P43" s="718"/>
      <c r="Q43" s="718"/>
      <c r="R43" s="718"/>
      <c r="S43" s="718"/>
      <c r="T43" s="718"/>
      <c r="U43" s="718"/>
      <c r="V43" s="718"/>
      <c r="W43" s="718"/>
      <c r="X43" s="718"/>
      <c r="Y43" s="718"/>
      <c r="Z43" s="718"/>
      <c r="AA43" s="718"/>
      <c r="AB43" s="1311"/>
    </row>
    <row r="44" spans="1:28" ht="15.6">
      <c r="A44" s="1244" t="s">
        <v>193</v>
      </c>
      <c r="B44" s="1245" t="s">
        <v>194</v>
      </c>
      <c r="C44" s="925" t="s">
        <v>1124</v>
      </c>
      <c r="D44" s="658">
        <v>59119</v>
      </c>
      <c r="E44" s="659">
        <v>56491</v>
      </c>
      <c r="F44" s="659">
        <v>53578</v>
      </c>
      <c r="G44" s="659">
        <v>54998</v>
      </c>
      <c r="H44" s="659">
        <v>53888</v>
      </c>
      <c r="I44" s="659">
        <v>52894</v>
      </c>
      <c r="J44" s="658">
        <v>51192</v>
      </c>
      <c r="K44" s="658">
        <v>53700</v>
      </c>
      <c r="L44" s="659">
        <v>56391</v>
      </c>
      <c r="M44" s="659">
        <v>60201</v>
      </c>
      <c r="N44" s="659">
        <v>58951</v>
      </c>
      <c r="O44" s="659">
        <v>60618</v>
      </c>
      <c r="P44" s="718"/>
      <c r="Q44" s="718"/>
      <c r="R44" s="718"/>
      <c r="S44" s="718"/>
      <c r="T44" s="718"/>
      <c r="U44" s="718"/>
      <c r="V44" s="718"/>
      <c r="W44" s="718"/>
      <c r="X44" s="718"/>
      <c r="Y44" s="718"/>
      <c r="Z44" s="718"/>
      <c r="AA44" s="718"/>
      <c r="AB44" s="1311"/>
    </row>
    <row r="45" spans="1:28" ht="15.6">
      <c r="A45" s="1244" t="s">
        <v>195</v>
      </c>
      <c r="B45" s="1245" t="s">
        <v>196</v>
      </c>
      <c r="C45" s="925" t="s">
        <v>1125</v>
      </c>
      <c r="D45" s="658">
        <v>60412</v>
      </c>
      <c r="E45" s="659">
        <v>58545</v>
      </c>
      <c r="F45" s="659">
        <v>55723</v>
      </c>
      <c r="G45" s="659">
        <v>52616</v>
      </c>
      <c r="H45" s="659">
        <v>53887</v>
      </c>
      <c r="I45" s="659">
        <v>52599</v>
      </c>
      <c r="J45" s="658">
        <v>51392</v>
      </c>
      <c r="K45" s="658">
        <v>49526</v>
      </c>
      <c r="L45" s="659">
        <v>51836</v>
      </c>
      <c r="M45" s="659">
        <v>54334</v>
      </c>
      <c r="N45" s="659">
        <v>57936</v>
      </c>
      <c r="O45" s="659">
        <v>58939</v>
      </c>
      <c r="P45" s="718"/>
      <c r="Q45" s="718"/>
      <c r="R45" s="718"/>
      <c r="S45" s="718"/>
      <c r="T45" s="718"/>
      <c r="U45" s="718"/>
      <c r="V45" s="718"/>
      <c r="W45" s="718"/>
      <c r="X45" s="718"/>
      <c r="Y45" s="718"/>
      <c r="Z45" s="718"/>
      <c r="AA45" s="718"/>
      <c r="AB45" s="1311"/>
    </row>
    <row r="46" spans="1:28" ht="15.6">
      <c r="A46" s="1244" t="s">
        <v>197</v>
      </c>
      <c r="B46" s="1245" t="s">
        <v>198</v>
      </c>
      <c r="C46" s="925" t="s">
        <v>1126</v>
      </c>
      <c r="D46" s="658">
        <v>58430</v>
      </c>
      <c r="E46" s="659">
        <v>60121</v>
      </c>
      <c r="F46" s="659">
        <v>58288</v>
      </c>
      <c r="G46" s="659">
        <v>55455</v>
      </c>
      <c r="H46" s="659">
        <v>52313</v>
      </c>
      <c r="I46" s="659">
        <v>53527</v>
      </c>
      <c r="J46" s="658">
        <v>52225</v>
      </c>
      <c r="K46" s="658">
        <v>51009</v>
      </c>
      <c r="L46" s="659">
        <v>49072</v>
      </c>
      <c r="M46" s="659">
        <v>51342</v>
      </c>
      <c r="N46" s="659">
        <v>53793</v>
      </c>
      <c r="O46" s="659">
        <v>57920</v>
      </c>
      <c r="P46" s="718"/>
      <c r="Q46" s="718"/>
      <c r="R46" s="718"/>
      <c r="S46" s="718"/>
      <c r="T46" s="718"/>
      <c r="U46" s="718"/>
      <c r="V46" s="718"/>
      <c r="W46" s="718"/>
      <c r="X46" s="718"/>
      <c r="Y46" s="718"/>
      <c r="Z46" s="718"/>
      <c r="AA46" s="718"/>
      <c r="AB46" s="1311"/>
    </row>
    <row r="47" spans="1:28" ht="15.6">
      <c r="A47" s="1244" t="s">
        <v>199</v>
      </c>
      <c r="B47" s="1245" t="s">
        <v>200</v>
      </c>
      <c r="C47" s="925" t="s">
        <v>1127</v>
      </c>
      <c r="D47" s="658">
        <v>59430</v>
      </c>
      <c r="E47" s="659">
        <v>58334</v>
      </c>
      <c r="F47" s="659">
        <v>60053</v>
      </c>
      <c r="G47" s="659">
        <v>58227</v>
      </c>
      <c r="H47" s="659">
        <v>55443</v>
      </c>
      <c r="I47" s="659">
        <v>52305</v>
      </c>
      <c r="J47" s="658">
        <v>53520</v>
      </c>
      <c r="K47" s="658">
        <v>52210</v>
      </c>
      <c r="L47" s="659">
        <v>50990</v>
      </c>
      <c r="M47" s="659">
        <v>49071</v>
      </c>
      <c r="N47" s="659">
        <v>51340</v>
      </c>
      <c r="O47" s="659">
        <v>53801</v>
      </c>
      <c r="P47" s="718"/>
      <c r="Q47" s="718"/>
      <c r="R47" s="718"/>
      <c r="S47" s="718"/>
      <c r="T47" s="718"/>
      <c r="U47" s="718"/>
      <c r="V47" s="718"/>
      <c r="W47" s="718"/>
      <c r="X47" s="718"/>
      <c r="Y47" s="718"/>
      <c r="Z47" s="718"/>
      <c r="AA47" s="718"/>
      <c r="AB47" s="1311"/>
    </row>
    <row r="48" spans="1:28" ht="15.6">
      <c r="A48" s="1244" t="s">
        <v>201</v>
      </c>
      <c r="B48" s="1245" t="s">
        <v>202</v>
      </c>
      <c r="C48" s="925" t="s">
        <v>1128</v>
      </c>
      <c r="D48" s="658">
        <v>296759</v>
      </c>
      <c r="E48" s="659">
        <v>297100</v>
      </c>
      <c r="F48" s="659">
        <v>295147</v>
      </c>
      <c r="G48" s="659">
        <v>294399</v>
      </c>
      <c r="H48" s="655">
        <v>291305</v>
      </c>
      <c r="I48" s="659">
        <v>287920</v>
      </c>
      <c r="J48" s="658">
        <v>280727</v>
      </c>
      <c r="K48" s="658">
        <v>275737</v>
      </c>
      <c r="L48" s="659">
        <v>267652</v>
      </c>
      <c r="M48" s="659">
        <v>260248</v>
      </c>
      <c r="N48" s="659">
        <v>253508</v>
      </c>
      <c r="O48" s="659">
        <v>254324</v>
      </c>
      <c r="P48" s="718"/>
      <c r="Q48" s="718"/>
      <c r="R48" s="718"/>
      <c r="S48" s="718"/>
      <c r="T48" s="718"/>
      <c r="U48" s="718"/>
      <c r="V48" s="718"/>
      <c r="W48" s="718"/>
      <c r="X48" s="718"/>
      <c r="Y48" s="718"/>
      <c r="Z48" s="718"/>
      <c r="AA48" s="718"/>
      <c r="AB48" s="1311"/>
    </row>
    <row r="49" spans="1:28" ht="15.6">
      <c r="A49" s="1341" t="s">
        <v>203</v>
      </c>
      <c r="B49" s="1342" t="s">
        <v>204</v>
      </c>
      <c r="C49" s="1343" t="s">
        <v>1129</v>
      </c>
      <c r="D49" s="658">
        <v>247444</v>
      </c>
      <c r="E49" s="659">
        <v>259318</v>
      </c>
      <c r="F49" s="659">
        <v>269710</v>
      </c>
      <c r="G49" s="659">
        <v>277522</v>
      </c>
      <c r="H49" s="655">
        <v>284610</v>
      </c>
      <c r="I49" s="659">
        <v>285542</v>
      </c>
      <c r="J49" s="658">
        <v>285432</v>
      </c>
      <c r="K49" s="658">
        <v>282834</v>
      </c>
      <c r="L49" s="659">
        <v>281537</v>
      </c>
      <c r="M49" s="659">
        <v>277614</v>
      </c>
      <c r="N49" s="659">
        <v>274015</v>
      </c>
      <c r="O49" s="659">
        <v>270005</v>
      </c>
      <c r="P49" s="718"/>
      <c r="Q49" s="718"/>
      <c r="R49" s="718"/>
      <c r="S49" s="718"/>
      <c r="T49" s="718"/>
      <c r="U49" s="718"/>
      <c r="V49" s="718"/>
      <c r="W49" s="718"/>
      <c r="X49" s="718"/>
      <c r="Y49" s="718"/>
      <c r="Z49" s="718"/>
      <c r="AA49" s="718"/>
      <c r="AB49" s="1311"/>
    </row>
    <row r="50" spans="1:28" ht="15.6">
      <c r="A50" s="1244" t="s">
        <v>205</v>
      </c>
      <c r="B50" s="1245" t="s">
        <v>206</v>
      </c>
      <c r="C50" s="925" t="s">
        <v>1130</v>
      </c>
      <c r="D50" s="658">
        <v>194103</v>
      </c>
      <c r="E50" s="659">
        <v>200640</v>
      </c>
      <c r="F50" s="659">
        <v>207113</v>
      </c>
      <c r="G50" s="659">
        <v>216012</v>
      </c>
      <c r="H50" s="655">
        <v>225190</v>
      </c>
      <c r="I50" s="659">
        <v>237922</v>
      </c>
      <c r="J50" s="658">
        <v>249763</v>
      </c>
      <c r="K50" s="658">
        <v>260592</v>
      </c>
      <c r="L50" s="659">
        <v>268674</v>
      </c>
      <c r="M50" s="659">
        <v>275790</v>
      </c>
      <c r="N50" s="659">
        <v>276340</v>
      </c>
      <c r="O50" s="659">
        <v>278306</v>
      </c>
      <c r="P50" s="718"/>
      <c r="Q50" s="718"/>
      <c r="R50" s="718"/>
      <c r="S50" s="718"/>
      <c r="T50" s="718"/>
      <c r="U50" s="718"/>
      <c r="V50" s="718"/>
      <c r="W50" s="718"/>
      <c r="X50" s="718"/>
      <c r="Y50" s="718"/>
      <c r="Z50" s="718"/>
      <c r="AA50" s="718"/>
      <c r="AB50" s="1311"/>
    </row>
    <row r="51" spans="1:28" ht="15.6">
      <c r="A51" s="1244" t="s">
        <v>207</v>
      </c>
      <c r="B51" s="1245" t="s">
        <v>208</v>
      </c>
      <c r="C51" s="925" t="s">
        <v>1131</v>
      </c>
      <c r="D51" s="658">
        <v>170116</v>
      </c>
      <c r="E51" s="659">
        <v>171831</v>
      </c>
      <c r="F51" s="659">
        <v>175589</v>
      </c>
      <c r="G51" s="659">
        <v>179551</v>
      </c>
      <c r="H51" s="655">
        <v>184920</v>
      </c>
      <c r="I51" s="659">
        <v>189567</v>
      </c>
      <c r="J51" s="658">
        <v>197117</v>
      </c>
      <c r="K51" s="658">
        <v>204350</v>
      </c>
      <c r="L51" s="659">
        <v>214051</v>
      </c>
      <c r="M51" s="659">
        <v>223655</v>
      </c>
      <c r="N51" s="659">
        <v>236951</v>
      </c>
      <c r="O51" s="659">
        <v>247083</v>
      </c>
      <c r="P51" s="718"/>
      <c r="Q51" s="718"/>
      <c r="R51" s="718"/>
      <c r="S51" s="718"/>
      <c r="T51" s="718"/>
      <c r="U51" s="718"/>
      <c r="V51" s="718"/>
      <c r="W51" s="718"/>
      <c r="X51" s="718"/>
      <c r="Y51" s="718"/>
      <c r="Z51" s="718"/>
      <c r="AA51" s="718"/>
      <c r="AB51" s="1311"/>
    </row>
    <row r="52" spans="1:28" ht="15.6">
      <c r="A52" s="1341" t="s">
        <v>209</v>
      </c>
      <c r="B52" s="1342" t="s">
        <v>210</v>
      </c>
      <c r="C52" s="1343" t="s">
        <v>1132</v>
      </c>
      <c r="D52" s="658">
        <v>162125</v>
      </c>
      <c r="E52" s="659">
        <v>165108</v>
      </c>
      <c r="F52" s="659">
        <v>166229</v>
      </c>
      <c r="G52" s="659">
        <v>168430</v>
      </c>
      <c r="H52" s="655">
        <v>169924</v>
      </c>
      <c r="I52" s="659">
        <v>174038</v>
      </c>
      <c r="J52" s="658">
        <v>177376</v>
      </c>
      <c r="K52" s="658">
        <v>182771</v>
      </c>
      <c r="L52" s="659">
        <v>188370</v>
      </c>
      <c r="M52" s="659">
        <v>195040</v>
      </c>
      <c r="N52" s="659">
        <v>201122</v>
      </c>
      <c r="O52" s="659">
        <v>204059</v>
      </c>
      <c r="P52" s="718"/>
      <c r="Q52" s="718"/>
      <c r="R52" s="718"/>
      <c r="S52" s="718"/>
      <c r="T52" s="718"/>
      <c r="U52" s="718"/>
      <c r="V52" s="718"/>
      <c r="W52" s="718"/>
      <c r="X52" s="718"/>
      <c r="Y52" s="718"/>
      <c r="Z52" s="718"/>
      <c r="AA52" s="718"/>
      <c r="AB52" s="1311"/>
    </row>
    <row r="53" spans="1:28" ht="15.6">
      <c r="A53" s="1341" t="s">
        <v>211</v>
      </c>
      <c r="B53" s="1342" t="s">
        <v>212</v>
      </c>
      <c r="C53" s="1343" t="s">
        <v>1133</v>
      </c>
      <c r="D53" s="658">
        <v>147923</v>
      </c>
      <c r="E53" s="659">
        <v>148288</v>
      </c>
      <c r="F53" s="659">
        <v>150575</v>
      </c>
      <c r="G53" s="659">
        <v>152439</v>
      </c>
      <c r="H53" s="655">
        <v>156254</v>
      </c>
      <c r="I53" s="659">
        <v>159004</v>
      </c>
      <c r="J53" s="658">
        <v>161951</v>
      </c>
      <c r="K53" s="658">
        <v>162898</v>
      </c>
      <c r="L53" s="659">
        <v>165061</v>
      </c>
      <c r="M53" s="659">
        <v>166096</v>
      </c>
      <c r="N53" s="659">
        <v>169850</v>
      </c>
      <c r="O53" s="659">
        <v>176758</v>
      </c>
      <c r="P53" s="718"/>
      <c r="Q53" s="718"/>
      <c r="R53" s="718"/>
      <c r="S53" s="718"/>
      <c r="T53" s="718"/>
      <c r="U53" s="718"/>
      <c r="V53" s="718"/>
      <c r="W53" s="718"/>
      <c r="X53" s="718"/>
      <c r="Y53" s="718"/>
      <c r="Z53" s="718"/>
      <c r="AA53" s="718"/>
      <c r="AB53" s="1311"/>
    </row>
    <row r="54" spans="1:28" ht="15.6">
      <c r="A54" s="1341" t="s">
        <v>213</v>
      </c>
      <c r="B54" s="1342" t="s">
        <v>214</v>
      </c>
      <c r="C54" s="1343" t="s">
        <v>1134</v>
      </c>
      <c r="D54" s="658">
        <v>132193</v>
      </c>
      <c r="E54" s="659">
        <v>137667</v>
      </c>
      <c r="F54" s="659">
        <v>140728</v>
      </c>
      <c r="G54" s="659">
        <v>142706</v>
      </c>
      <c r="H54" s="655">
        <v>142448</v>
      </c>
      <c r="I54" s="659">
        <v>143102</v>
      </c>
      <c r="J54" s="658">
        <v>143792</v>
      </c>
      <c r="K54" s="658">
        <v>146435</v>
      </c>
      <c r="L54" s="659">
        <v>148452</v>
      </c>
      <c r="M54" s="659">
        <v>151936</v>
      </c>
      <c r="N54" s="659">
        <v>154591</v>
      </c>
      <c r="O54" s="659">
        <v>157215</v>
      </c>
      <c r="P54" s="718"/>
      <c r="Q54" s="718"/>
      <c r="R54" s="718"/>
      <c r="S54" s="718"/>
      <c r="T54" s="718"/>
      <c r="U54" s="718"/>
      <c r="V54" s="718"/>
      <c r="W54" s="718"/>
      <c r="X54" s="718"/>
      <c r="Y54" s="718"/>
      <c r="Z54" s="718"/>
      <c r="AA54" s="718"/>
      <c r="AB54" s="1311"/>
    </row>
    <row r="55" spans="1:28" ht="15.6">
      <c r="A55" s="1341" t="s">
        <v>215</v>
      </c>
      <c r="B55" s="1342" t="s">
        <v>216</v>
      </c>
      <c r="C55" s="1343" t="s">
        <v>1135</v>
      </c>
      <c r="D55" s="658">
        <v>88675</v>
      </c>
      <c r="E55" s="659">
        <v>94739</v>
      </c>
      <c r="F55" s="659">
        <v>102832</v>
      </c>
      <c r="G55" s="659">
        <v>110209</v>
      </c>
      <c r="H55" s="655">
        <v>118936</v>
      </c>
      <c r="I55" s="659">
        <v>126004</v>
      </c>
      <c r="J55" s="658">
        <v>131721</v>
      </c>
      <c r="K55" s="658">
        <v>135224</v>
      </c>
      <c r="L55" s="659">
        <v>137505</v>
      </c>
      <c r="M55" s="659">
        <v>137143</v>
      </c>
      <c r="N55" s="659">
        <v>137785</v>
      </c>
      <c r="O55" s="659">
        <v>138920</v>
      </c>
      <c r="P55" s="718"/>
      <c r="Q55" s="718"/>
      <c r="R55" s="718"/>
      <c r="S55" s="718"/>
      <c r="T55" s="718"/>
      <c r="U55" s="718"/>
      <c r="V55" s="718"/>
      <c r="W55" s="718"/>
      <c r="X55" s="718"/>
      <c r="Y55" s="718"/>
      <c r="Z55" s="718"/>
      <c r="AA55" s="718"/>
      <c r="AB55" s="1311"/>
    </row>
    <row r="56" spans="1:28" ht="15.6">
      <c r="A56" s="1341" t="s">
        <v>217</v>
      </c>
      <c r="B56" s="1342" t="s">
        <v>218</v>
      </c>
      <c r="C56" s="1343" t="s">
        <v>1136</v>
      </c>
      <c r="D56" s="658">
        <v>57948</v>
      </c>
      <c r="E56" s="659">
        <v>62299</v>
      </c>
      <c r="F56" s="659">
        <v>66366</v>
      </c>
      <c r="G56" s="659">
        <v>70146</v>
      </c>
      <c r="H56" s="655">
        <v>74559</v>
      </c>
      <c r="I56" s="659">
        <v>79805</v>
      </c>
      <c r="J56" s="658">
        <v>85634</v>
      </c>
      <c r="K56" s="658">
        <v>93189</v>
      </c>
      <c r="L56" s="659">
        <v>100159</v>
      </c>
      <c r="M56" s="659">
        <v>107530</v>
      </c>
      <c r="N56" s="659">
        <v>113624</v>
      </c>
      <c r="O56" s="659">
        <v>118312</v>
      </c>
      <c r="P56" s="718"/>
      <c r="Q56" s="718"/>
      <c r="R56" s="718"/>
      <c r="S56" s="718"/>
      <c r="T56" s="718"/>
      <c r="U56" s="718"/>
      <c r="V56" s="718"/>
      <c r="W56" s="718"/>
      <c r="X56" s="718"/>
      <c r="Y56" s="718"/>
      <c r="Z56" s="718"/>
      <c r="AA56" s="718"/>
      <c r="AB56" s="1311"/>
    </row>
    <row r="57" spans="1:28" ht="15.6">
      <c r="A57" s="1341" t="s">
        <v>219</v>
      </c>
      <c r="B57" s="1342" t="s">
        <v>220</v>
      </c>
      <c r="C57" s="1343" t="s">
        <v>1137</v>
      </c>
      <c r="D57" s="658">
        <v>25976</v>
      </c>
      <c r="E57" s="659">
        <v>28755</v>
      </c>
      <c r="F57" s="659">
        <v>34428</v>
      </c>
      <c r="G57" s="659">
        <v>41468</v>
      </c>
      <c r="H57" s="655">
        <v>48122</v>
      </c>
      <c r="I57" s="659">
        <v>51731</v>
      </c>
      <c r="J57" s="658">
        <v>55878</v>
      </c>
      <c r="K57" s="658">
        <v>59486</v>
      </c>
      <c r="L57" s="659">
        <v>63214</v>
      </c>
      <c r="M57" s="659">
        <v>66872</v>
      </c>
      <c r="N57" s="659">
        <v>71400</v>
      </c>
      <c r="O57" s="659">
        <v>76511</v>
      </c>
      <c r="P57" s="718"/>
      <c r="Q57" s="718"/>
      <c r="R57" s="718"/>
      <c r="S57" s="718"/>
      <c r="T57" s="718"/>
      <c r="U57" s="718"/>
      <c r="V57" s="718"/>
      <c r="W57" s="718"/>
      <c r="X57" s="718"/>
      <c r="Y57" s="718"/>
      <c r="Z57" s="718"/>
      <c r="AA57" s="718"/>
      <c r="AB57" s="1311"/>
    </row>
    <row r="58" spans="1:28" ht="15.6">
      <c r="A58" s="1341" t="s">
        <v>221</v>
      </c>
      <c r="B58" s="1342" t="s">
        <v>222</v>
      </c>
      <c r="C58" s="1343" t="s">
        <v>1138</v>
      </c>
      <c r="D58" s="658">
        <v>32418</v>
      </c>
      <c r="E58" s="659">
        <v>30321</v>
      </c>
      <c r="F58" s="659">
        <v>26073</v>
      </c>
      <c r="G58" s="659">
        <v>22151</v>
      </c>
      <c r="H58" s="655">
        <v>19951</v>
      </c>
      <c r="I58" s="659">
        <v>20643</v>
      </c>
      <c r="J58" s="658">
        <v>23064</v>
      </c>
      <c r="K58" s="658">
        <v>27772</v>
      </c>
      <c r="L58" s="659">
        <v>33480</v>
      </c>
      <c r="M58" s="659">
        <v>37897</v>
      </c>
      <c r="N58" s="659">
        <v>40443</v>
      </c>
      <c r="O58" s="659">
        <v>44446</v>
      </c>
      <c r="P58" s="718"/>
      <c r="Q58" s="718"/>
      <c r="R58" s="718"/>
      <c r="S58" s="718"/>
      <c r="T58" s="718"/>
      <c r="U58" s="718"/>
      <c r="V58" s="718"/>
      <c r="W58" s="718"/>
      <c r="X58" s="718"/>
      <c r="Y58" s="718"/>
      <c r="Z58" s="718"/>
      <c r="AA58" s="718"/>
      <c r="AB58" s="1311"/>
    </row>
    <row r="59" spans="1:28" ht="15.6">
      <c r="A59" s="1341" t="s">
        <v>223</v>
      </c>
      <c r="B59" s="1342" t="s">
        <v>224</v>
      </c>
      <c r="C59" s="1343" t="s">
        <v>1139</v>
      </c>
      <c r="D59" s="658">
        <v>19731</v>
      </c>
      <c r="E59" s="659">
        <v>19969</v>
      </c>
      <c r="F59" s="659">
        <v>21429</v>
      </c>
      <c r="G59" s="659">
        <v>22440</v>
      </c>
      <c r="H59" s="655">
        <v>22255</v>
      </c>
      <c r="I59" s="659">
        <v>21735</v>
      </c>
      <c r="J59" s="658">
        <v>19990</v>
      </c>
      <c r="K59" s="658">
        <v>16781</v>
      </c>
      <c r="L59" s="659">
        <v>14023</v>
      </c>
      <c r="M59" s="659">
        <v>12118</v>
      </c>
      <c r="N59" s="659">
        <v>13899</v>
      </c>
      <c r="O59" s="659">
        <v>15796</v>
      </c>
      <c r="P59" s="718"/>
      <c r="Q59" s="718"/>
      <c r="R59" s="718"/>
      <c r="S59" s="718"/>
      <c r="T59" s="718"/>
      <c r="U59" s="718"/>
      <c r="V59" s="718"/>
      <c r="W59" s="718"/>
      <c r="X59" s="718"/>
      <c r="Y59" s="718"/>
      <c r="Z59" s="718"/>
      <c r="AA59" s="718"/>
      <c r="AB59" s="1311"/>
    </row>
    <row r="60" spans="1:28" ht="15.6">
      <c r="A60" s="1341" t="s">
        <v>225</v>
      </c>
      <c r="B60" s="1342" t="s">
        <v>226</v>
      </c>
      <c r="C60" s="1343" t="s">
        <v>1140</v>
      </c>
      <c r="D60" s="658">
        <v>12277</v>
      </c>
      <c r="E60" s="659">
        <v>11550</v>
      </c>
      <c r="F60" s="659">
        <v>10422</v>
      </c>
      <c r="G60" s="659">
        <v>9670</v>
      </c>
      <c r="H60" s="655">
        <v>9739</v>
      </c>
      <c r="I60" s="659">
        <v>10092</v>
      </c>
      <c r="J60" s="658">
        <v>10565</v>
      </c>
      <c r="K60" s="658">
        <v>11473</v>
      </c>
      <c r="L60" s="659">
        <v>12254</v>
      </c>
      <c r="M60" s="659">
        <v>11061</v>
      </c>
      <c r="N60" s="659">
        <v>11604</v>
      </c>
      <c r="O60" s="659">
        <v>11242</v>
      </c>
      <c r="P60" s="718"/>
      <c r="Q60" s="718"/>
      <c r="R60" s="718"/>
      <c r="S60" s="718"/>
      <c r="T60" s="718"/>
      <c r="U60" s="718"/>
      <c r="V60" s="718"/>
      <c r="W60" s="718"/>
      <c r="X60" s="718"/>
      <c r="Y60" s="718"/>
      <c r="Z60" s="718"/>
      <c r="AA60" s="718"/>
      <c r="AB60" s="1311"/>
    </row>
    <row r="61" spans="1:28" ht="24">
      <c r="A61" s="1341" t="s">
        <v>227</v>
      </c>
      <c r="B61" s="1342" t="s">
        <v>228</v>
      </c>
      <c r="C61" s="1343" t="s">
        <v>1141</v>
      </c>
      <c r="D61" s="658">
        <v>5477</v>
      </c>
      <c r="E61" s="659">
        <v>6417</v>
      </c>
      <c r="F61" s="659">
        <v>7207</v>
      </c>
      <c r="G61" s="659">
        <v>7681</v>
      </c>
      <c r="H61" s="655">
        <v>7756</v>
      </c>
      <c r="I61" s="659">
        <v>8108</v>
      </c>
      <c r="J61" s="658">
        <v>8200</v>
      </c>
      <c r="K61" s="658">
        <v>8248</v>
      </c>
      <c r="L61" s="659">
        <v>8161</v>
      </c>
      <c r="M61" s="659">
        <v>8885</v>
      </c>
      <c r="N61" s="659">
        <v>6346</v>
      </c>
      <c r="O61" s="659">
        <v>6831</v>
      </c>
      <c r="P61" s="718"/>
      <c r="Q61" s="718"/>
      <c r="R61" s="718"/>
      <c r="S61" s="718"/>
      <c r="T61" s="718"/>
      <c r="U61" s="718"/>
      <c r="V61" s="718"/>
      <c r="W61" s="718"/>
      <c r="X61" s="718"/>
      <c r="Y61" s="718"/>
      <c r="Z61" s="718"/>
      <c r="AA61" s="718"/>
      <c r="AB61" s="1311"/>
    </row>
    <row r="62" spans="1:28" ht="15.6">
      <c r="A62" s="655"/>
      <c r="B62" s="1159"/>
      <c r="C62" s="1160"/>
      <c r="D62" s="655"/>
      <c r="E62" s="655"/>
      <c r="F62" s="655"/>
      <c r="G62" s="655"/>
      <c r="H62" s="655"/>
      <c r="I62" s="655"/>
      <c r="J62" s="655"/>
      <c r="K62" s="655"/>
      <c r="L62" s="655"/>
      <c r="M62" s="655"/>
      <c r="N62" s="655"/>
      <c r="O62" s="718"/>
      <c r="P62" s="718"/>
      <c r="Q62" s="718"/>
      <c r="R62" s="718"/>
      <c r="S62" s="718"/>
      <c r="T62" s="718"/>
      <c r="U62" s="718"/>
      <c r="V62" s="718"/>
      <c r="W62" s="718"/>
      <c r="X62" s="718"/>
      <c r="Y62" s="718"/>
      <c r="Z62" s="718"/>
      <c r="AA62" s="1311"/>
    </row>
    <row r="63" spans="1:28" ht="47.4">
      <c r="A63" s="1344" t="s">
        <v>294</v>
      </c>
      <c r="B63" s="1345" t="s">
        <v>295</v>
      </c>
      <c r="C63" s="1183"/>
      <c r="D63" s="1253"/>
      <c r="E63" s="1311"/>
      <c r="F63" s="1311"/>
      <c r="G63" s="1311"/>
      <c r="H63" s="1311"/>
      <c r="I63" s="1311"/>
      <c r="J63" s="1311"/>
      <c r="K63" s="1311"/>
      <c r="L63" s="1311"/>
      <c r="M63" s="1311"/>
      <c r="N63" s="1311"/>
      <c r="O63" s="718"/>
      <c r="P63" s="718"/>
      <c r="Q63" s="718"/>
      <c r="R63" s="718"/>
      <c r="S63" s="718"/>
      <c r="T63" s="718"/>
      <c r="U63" s="718"/>
      <c r="V63" s="718"/>
      <c r="W63" s="718"/>
      <c r="X63" s="718"/>
      <c r="Y63" s="718"/>
      <c r="Z63" s="718"/>
      <c r="AA63" s="1311"/>
    </row>
    <row r="64" spans="1:28" ht="15.6">
      <c r="A64" s="755"/>
      <c r="B64" s="756"/>
      <c r="C64" s="1329"/>
      <c r="D64" s="718"/>
      <c r="E64" s="718"/>
      <c r="F64" s="718"/>
      <c r="G64" s="718"/>
      <c r="H64" s="718"/>
      <c r="I64" s="718"/>
      <c r="J64" s="718"/>
      <c r="K64" s="718"/>
      <c r="L64" s="718"/>
      <c r="M64" s="718"/>
      <c r="N64" s="718"/>
      <c r="O64" s="718"/>
      <c r="P64" s="718"/>
      <c r="Q64" s="718"/>
      <c r="R64" s="718"/>
      <c r="S64" s="718"/>
      <c r="T64" s="718"/>
      <c r="U64" s="718"/>
      <c r="V64" s="718"/>
      <c r="W64" s="718"/>
      <c r="X64" s="718"/>
      <c r="Y64" s="718"/>
      <c r="Z64" s="1311"/>
    </row>
    <row r="65" spans="1:28" ht="38.700000000000003" customHeight="1">
      <c r="A65" s="1330" t="s">
        <v>290</v>
      </c>
      <c r="B65" s="756" t="s">
        <v>291</v>
      </c>
      <c r="C65" s="1108" t="s">
        <v>1155</v>
      </c>
      <c r="D65" s="892"/>
      <c r="E65" s="892"/>
      <c r="F65" s="892"/>
      <c r="G65" s="671"/>
      <c r="H65" s="671"/>
      <c r="I65" s="671"/>
      <c r="J65" s="671"/>
      <c r="K65" s="671"/>
      <c r="L65" s="671"/>
      <c r="M65" s="671"/>
      <c r="N65" s="718"/>
      <c r="O65" s="718"/>
      <c r="P65" s="718"/>
      <c r="Q65" s="718"/>
      <c r="R65" s="718"/>
      <c r="S65" s="718"/>
      <c r="T65" s="718"/>
      <c r="U65" s="718"/>
      <c r="V65" s="718"/>
      <c r="W65" s="718"/>
      <c r="X65" s="718"/>
      <c r="Y65" s="718"/>
      <c r="Z65" s="1311"/>
    </row>
    <row r="66" spans="1:28" ht="15.6">
      <c r="A66" s="1312" t="s">
        <v>1156</v>
      </c>
      <c r="B66" s="1346"/>
      <c r="C66" s="1334"/>
      <c r="D66" s="892"/>
      <c r="E66" s="892"/>
      <c r="F66" s="892"/>
      <c r="G66" s="892"/>
      <c r="H66" s="671"/>
      <c r="I66" s="671"/>
      <c r="J66" s="671"/>
      <c r="K66" s="671"/>
      <c r="L66" s="671"/>
      <c r="M66" s="671"/>
      <c r="N66" s="671"/>
      <c r="O66" s="718"/>
      <c r="P66" s="718"/>
      <c r="Q66" s="718"/>
      <c r="R66" s="718"/>
      <c r="S66" s="718"/>
      <c r="T66" s="718"/>
      <c r="U66" s="718"/>
      <c r="V66" s="718"/>
      <c r="W66" s="718"/>
      <c r="X66" s="718"/>
      <c r="Y66" s="718"/>
      <c r="Z66" s="718"/>
      <c r="AA66" s="1311"/>
    </row>
    <row r="67" spans="1:28" ht="16.2" thickBot="1">
      <c r="A67" s="726" t="s">
        <v>229</v>
      </c>
      <c r="B67" s="727" t="s">
        <v>230</v>
      </c>
      <c r="C67" s="1335" t="s">
        <v>1142</v>
      </c>
      <c r="D67" s="1336"/>
      <c r="E67" s="892"/>
      <c r="F67" s="892"/>
      <c r="G67" s="892"/>
      <c r="H67" s="892"/>
      <c r="I67" s="671"/>
      <c r="J67" s="671"/>
      <c r="K67" s="671"/>
      <c r="L67" s="671"/>
      <c r="M67" s="896"/>
      <c r="N67" s="671"/>
      <c r="O67" s="671"/>
      <c r="P67" s="718"/>
      <c r="Q67" s="718"/>
      <c r="R67" s="718"/>
      <c r="S67" s="718"/>
      <c r="T67" s="718"/>
      <c r="U67" s="718"/>
      <c r="V67" s="718"/>
      <c r="W67" s="718"/>
      <c r="X67" s="718"/>
      <c r="Y67" s="718"/>
      <c r="Z67" s="718"/>
      <c r="AA67" s="718"/>
      <c r="AB67" s="1311"/>
    </row>
    <row r="68" spans="1:28" ht="29.7" customHeight="1" thickBot="1">
      <c r="A68" s="1338" t="s">
        <v>153</v>
      </c>
      <c r="B68" s="1339" t="s">
        <v>154</v>
      </c>
      <c r="C68" s="1340" t="s">
        <v>764</v>
      </c>
      <c r="D68" s="724">
        <v>2012</v>
      </c>
      <c r="E68" s="724">
        <v>2013</v>
      </c>
      <c r="F68" s="724">
        <v>2014</v>
      </c>
      <c r="G68" s="724">
        <v>2015</v>
      </c>
      <c r="H68" s="724">
        <v>2016</v>
      </c>
      <c r="I68" s="724">
        <v>2017</v>
      </c>
      <c r="J68" s="724">
        <v>2018</v>
      </c>
      <c r="K68" s="724">
        <v>2019</v>
      </c>
      <c r="L68" s="724">
        <v>2020</v>
      </c>
      <c r="M68" s="1347">
        <v>2021</v>
      </c>
      <c r="N68" s="724" t="s">
        <v>155</v>
      </c>
      <c r="O68" s="724" t="s">
        <v>156</v>
      </c>
      <c r="P68" s="718"/>
      <c r="Q68" s="718"/>
      <c r="R68" s="718"/>
      <c r="S68" s="718"/>
      <c r="T68" s="718"/>
      <c r="U68" s="718"/>
      <c r="V68" s="718"/>
      <c r="W68" s="718"/>
      <c r="X68" s="718"/>
      <c r="Y68" s="718"/>
      <c r="Z68" s="718"/>
      <c r="AA68" s="718"/>
      <c r="AB68" s="1311"/>
    </row>
    <row r="69" spans="1:28" ht="15.6">
      <c r="A69" s="726" t="s">
        <v>157</v>
      </c>
      <c r="B69" s="727" t="s">
        <v>158</v>
      </c>
      <c r="C69" s="889" t="s">
        <v>1106</v>
      </c>
      <c r="D69" s="669">
        <v>2832507</v>
      </c>
      <c r="E69" s="670">
        <v>2894147</v>
      </c>
      <c r="F69" s="670">
        <v>2957290</v>
      </c>
      <c r="G69" s="670">
        <v>3022809</v>
      </c>
      <c r="H69" s="670">
        <v>3090757</v>
      </c>
      <c r="I69" s="670">
        <v>3157314</v>
      </c>
      <c r="J69" s="670">
        <v>3221990</v>
      </c>
      <c r="K69" s="670">
        <v>3294396</v>
      </c>
      <c r="L69" s="670">
        <v>3367906</v>
      </c>
      <c r="M69" s="670">
        <v>3432105</v>
      </c>
      <c r="N69" s="670">
        <v>3495501</v>
      </c>
      <c r="O69" s="670">
        <v>3557292</v>
      </c>
      <c r="P69" s="718"/>
      <c r="Q69" s="718"/>
      <c r="R69" s="718"/>
      <c r="S69" s="718"/>
      <c r="T69" s="718"/>
      <c r="U69" s="718"/>
      <c r="V69" s="718"/>
      <c r="W69" s="718"/>
      <c r="X69" s="718"/>
      <c r="Y69" s="718"/>
      <c r="Z69" s="718"/>
      <c r="AA69" s="718"/>
      <c r="AB69" s="1311"/>
    </row>
    <row r="70" spans="1:28" ht="26.7" customHeight="1">
      <c r="A70" s="1244" t="s">
        <v>159</v>
      </c>
      <c r="B70" s="1245" t="s">
        <v>293</v>
      </c>
      <c r="C70" s="925" t="s">
        <v>1107</v>
      </c>
      <c r="D70" s="655"/>
      <c r="E70" s="656"/>
      <c r="F70" s="656"/>
      <c r="G70" s="657"/>
      <c r="H70" s="655"/>
      <c r="I70" s="657"/>
      <c r="J70" s="656"/>
      <c r="K70" s="656"/>
      <c r="L70" s="657"/>
      <c r="M70" s="655"/>
      <c r="N70" s="671"/>
      <c r="O70" s="671"/>
      <c r="P70" s="718"/>
      <c r="Q70" s="718"/>
      <c r="R70" s="718"/>
      <c r="S70" s="718"/>
      <c r="T70" s="718"/>
      <c r="U70" s="718"/>
      <c r="V70" s="718"/>
      <c r="W70" s="718"/>
      <c r="X70" s="718"/>
      <c r="Y70" s="718"/>
      <c r="Z70" s="718"/>
      <c r="AA70" s="718"/>
      <c r="AB70" s="1311"/>
    </row>
    <row r="71" spans="1:28" ht="15.6">
      <c r="A71" s="1244" t="s">
        <v>161</v>
      </c>
      <c r="B71" s="1245" t="s">
        <v>162</v>
      </c>
      <c r="C71" s="925" t="s">
        <v>1108</v>
      </c>
      <c r="D71" s="658">
        <v>71634</v>
      </c>
      <c r="E71" s="659">
        <v>74143</v>
      </c>
      <c r="F71" s="659">
        <v>74368</v>
      </c>
      <c r="G71" s="659">
        <v>77105</v>
      </c>
      <c r="H71" s="659">
        <v>77458</v>
      </c>
      <c r="I71" s="659">
        <v>75667</v>
      </c>
      <c r="J71" s="659">
        <v>73481</v>
      </c>
      <c r="K71" s="659">
        <v>82014</v>
      </c>
      <c r="L71" s="659">
        <v>83464</v>
      </c>
      <c r="M71" s="659">
        <v>76200</v>
      </c>
      <c r="N71" s="659">
        <v>71596</v>
      </c>
      <c r="O71" s="659">
        <v>72092</v>
      </c>
      <c r="P71" s="718"/>
      <c r="Q71" s="718"/>
      <c r="R71" s="718"/>
      <c r="S71" s="718"/>
      <c r="T71" s="718"/>
      <c r="U71" s="718"/>
      <c r="V71" s="718"/>
      <c r="W71" s="718"/>
      <c r="X71" s="718"/>
      <c r="Y71" s="718"/>
      <c r="Z71" s="718"/>
      <c r="AA71" s="718"/>
      <c r="AB71" s="1311"/>
    </row>
    <row r="72" spans="1:28" ht="15.6">
      <c r="A72" s="1244" t="s">
        <v>163</v>
      </c>
      <c r="B72" s="1245" t="s">
        <v>164</v>
      </c>
      <c r="C72" s="925" t="s">
        <v>1109</v>
      </c>
      <c r="D72" s="658">
        <v>70409</v>
      </c>
      <c r="E72" s="659">
        <v>71889</v>
      </c>
      <c r="F72" s="659">
        <v>74466</v>
      </c>
      <c r="G72" s="659">
        <v>74794</v>
      </c>
      <c r="H72" s="659">
        <v>77606</v>
      </c>
      <c r="I72" s="659">
        <v>78085</v>
      </c>
      <c r="J72" s="659">
        <v>76382</v>
      </c>
      <c r="K72" s="659">
        <v>74369</v>
      </c>
      <c r="L72" s="659">
        <v>82928</v>
      </c>
      <c r="M72" s="659">
        <v>84543</v>
      </c>
      <c r="N72" s="659">
        <v>77008</v>
      </c>
      <c r="O72" s="659">
        <v>71587</v>
      </c>
      <c r="P72" s="718"/>
      <c r="Q72" s="718"/>
      <c r="R72" s="718"/>
      <c r="S72" s="718"/>
      <c r="T72" s="718"/>
      <c r="U72" s="718"/>
      <c r="V72" s="718"/>
      <c r="W72" s="718"/>
      <c r="X72" s="718"/>
      <c r="Y72" s="718"/>
      <c r="Z72" s="718"/>
      <c r="AA72" s="718"/>
      <c r="AB72" s="1311"/>
    </row>
    <row r="73" spans="1:28" ht="15.6">
      <c r="A73" s="1244" t="s">
        <v>165</v>
      </c>
      <c r="B73" s="1245" t="s">
        <v>166</v>
      </c>
      <c r="C73" s="925" t="s">
        <v>1110</v>
      </c>
      <c r="D73" s="658">
        <v>63045</v>
      </c>
      <c r="E73" s="659">
        <v>69215</v>
      </c>
      <c r="F73" s="659">
        <v>70399</v>
      </c>
      <c r="G73" s="659">
        <v>72634</v>
      </c>
      <c r="H73" s="659">
        <v>72647</v>
      </c>
      <c r="I73" s="659">
        <v>75105</v>
      </c>
      <c r="J73" s="659">
        <v>75274</v>
      </c>
      <c r="K73" s="659">
        <v>73283</v>
      </c>
      <c r="L73" s="659">
        <v>70954</v>
      </c>
      <c r="M73" s="659">
        <v>79202</v>
      </c>
      <c r="N73" s="659">
        <v>80544</v>
      </c>
      <c r="O73" s="659">
        <v>77035</v>
      </c>
      <c r="P73" s="718"/>
      <c r="Q73" s="718"/>
      <c r="R73" s="718"/>
      <c r="S73" s="718"/>
      <c r="T73" s="718"/>
      <c r="U73" s="718"/>
      <c r="V73" s="718"/>
      <c r="W73" s="718"/>
      <c r="X73" s="718"/>
      <c r="Y73" s="718"/>
      <c r="Z73" s="718"/>
      <c r="AA73" s="718"/>
      <c r="AB73" s="1311"/>
    </row>
    <row r="74" spans="1:28" ht="15.6">
      <c r="A74" s="1244" t="s">
        <v>167</v>
      </c>
      <c r="B74" s="1245" t="s">
        <v>168</v>
      </c>
      <c r="C74" s="925" t="s">
        <v>1111</v>
      </c>
      <c r="D74" s="658">
        <v>57086</v>
      </c>
      <c r="E74" s="659">
        <v>64169</v>
      </c>
      <c r="F74" s="659">
        <v>70660</v>
      </c>
      <c r="G74" s="659">
        <v>72144</v>
      </c>
      <c r="H74" s="659">
        <v>74731</v>
      </c>
      <c r="I74" s="659">
        <v>75060</v>
      </c>
      <c r="J74" s="659">
        <v>77815</v>
      </c>
      <c r="K74" s="659">
        <v>78363</v>
      </c>
      <c r="L74" s="659">
        <v>76710</v>
      </c>
      <c r="M74" s="659">
        <v>74706</v>
      </c>
      <c r="N74" s="659">
        <v>83283</v>
      </c>
      <c r="O74" s="659">
        <v>80542</v>
      </c>
      <c r="P74" s="718"/>
      <c r="Q74" s="718"/>
      <c r="R74" s="718"/>
      <c r="S74" s="718"/>
      <c r="T74" s="718"/>
      <c r="U74" s="718"/>
      <c r="V74" s="718"/>
      <c r="W74" s="718"/>
      <c r="X74" s="718"/>
      <c r="Y74" s="718"/>
      <c r="Z74" s="718"/>
      <c r="AA74" s="718"/>
      <c r="AB74" s="1311"/>
    </row>
    <row r="75" spans="1:28" ht="15.6">
      <c r="A75" s="1244" t="s">
        <v>169</v>
      </c>
      <c r="B75" s="1245" t="s">
        <v>170</v>
      </c>
      <c r="C75" s="925" t="s">
        <v>1112</v>
      </c>
      <c r="D75" s="658">
        <v>62221</v>
      </c>
      <c r="E75" s="659">
        <v>58419</v>
      </c>
      <c r="F75" s="659">
        <v>65804</v>
      </c>
      <c r="G75" s="659">
        <v>72605</v>
      </c>
      <c r="H75" s="659">
        <v>74305</v>
      </c>
      <c r="I75" s="659">
        <v>77280</v>
      </c>
      <c r="J75" s="659">
        <v>77908</v>
      </c>
      <c r="K75" s="659">
        <v>80954</v>
      </c>
      <c r="L75" s="659">
        <v>81799</v>
      </c>
      <c r="M75" s="659">
        <v>80448</v>
      </c>
      <c r="N75" s="659">
        <v>78763</v>
      </c>
      <c r="O75" s="659">
        <v>83267</v>
      </c>
      <c r="P75" s="718"/>
      <c r="Q75" s="718"/>
      <c r="R75" s="718"/>
      <c r="S75" s="718"/>
      <c r="T75" s="718"/>
      <c r="U75" s="718"/>
      <c r="V75" s="718"/>
      <c r="W75" s="718"/>
      <c r="X75" s="718"/>
      <c r="Y75" s="718"/>
      <c r="Z75" s="718"/>
      <c r="AA75" s="718"/>
      <c r="AB75" s="1311"/>
    </row>
    <row r="76" spans="1:28" ht="15.6">
      <c r="A76" s="1244" t="s">
        <v>171</v>
      </c>
      <c r="B76" s="1245" t="s">
        <v>172</v>
      </c>
      <c r="C76" s="925" t="s">
        <v>1113</v>
      </c>
      <c r="D76" s="658">
        <v>55165</v>
      </c>
      <c r="E76" s="659">
        <v>61424</v>
      </c>
      <c r="F76" s="659">
        <v>57285</v>
      </c>
      <c r="G76" s="659">
        <v>64407</v>
      </c>
      <c r="H76" s="659">
        <v>70910</v>
      </c>
      <c r="I76" s="659">
        <v>72300</v>
      </c>
      <c r="J76" s="659">
        <v>74991</v>
      </c>
      <c r="K76" s="659">
        <v>75296</v>
      </c>
      <c r="L76" s="659">
        <v>78019</v>
      </c>
      <c r="M76" s="659">
        <v>78560</v>
      </c>
      <c r="N76" s="659">
        <v>76890</v>
      </c>
      <c r="O76" s="659">
        <v>78735</v>
      </c>
      <c r="P76" s="718"/>
      <c r="Q76" s="718"/>
      <c r="R76" s="718"/>
      <c r="S76" s="718"/>
      <c r="T76" s="718"/>
      <c r="U76" s="718"/>
      <c r="V76" s="718"/>
      <c r="W76" s="718"/>
      <c r="X76" s="718"/>
      <c r="Y76" s="718"/>
      <c r="Z76" s="718"/>
      <c r="AA76" s="718"/>
      <c r="AB76" s="1311"/>
    </row>
    <row r="77" spans="1:28" ht="15.6">
      <c r="A77" s="1244" t="s">
        <v>173</v>
      </c>
      <c r="B77" s="1245" t="s">
        <v>174</v>
      </c>
      <c r="C77" s="925" t="s">
        <v>1114</v>
      </c>
      <c r="D77" s="658">
        <v>53402</v>
      </c>
      <c r="E77" s="659">
        <v>55515</v>
      </c>
      <c r="F77" s="659">
        <v>61843</v>
      </c>
      <c r="G77" s="659">
        <v>57779</v>
      </c>
      <c r="H77" s="659">
        <v>64938</v>
      </c>
      <c r="I77" s="659">
        <v>71512</v>
      </c>
      <c r="J77" s="659">
        <v>72969</v>
      </c>
      <c r="K77" s="659">
        <v>75708</v>
      </c>
      <c r="L77" s="659">
        <v>76053</v>
      </c>
      <c r="M77" s="659">
        <v>78839</v>
      </c>
      <c r="N77" s="659">
        <v>79429</v>
      </c>
      <c r="O77" s="659">
        <v>76879</v>
      </c>
      <c r="P77" s="718"/>
      <c r="Q77" s="718"/>
      <c r="R77" s="718"/>
      <c r="S77" s="718"/>
      <c r="T77" s="718"/>
      <c r="U77" s="718"/>
      <c r="V77" s="718"/>
      <c r="W77" s="718"/>
      <c r="X77" s="718"/>
      <c r="Y77" s="718"/>
      <c r="Z77" s="718"/>
      <c r="AA77" s="718"/>
      <c r="AB77" s="1311"/>
    </row>
    <row r="78" spans="1:28" ht="15.6">
      <c r="A78" s="1244" t="s">
        <v>175</v>
      </c>
      <c r="B78" s="1245" t="s">
        <v>176</v>
      </c>
      <c r="C78" s="925" t="s">
        <v>1115</v>
      </c>
      <c r="D78" s="658">
        <v>54029</v>
      </c>
      <c r="E78" s="659">
        <v>53007</v>
      </c>
      <c r="F78" s="659">
        <v>54998</v>
      </c>
      <c r="G78" s="659">
        <v>61179</v>
      </c>
      <c r="H78" s="659">
        <v>56989</v>
      </c>
      <c r="I78" s="659">
        <v>63995</v>
      </c>
      <c r="J78" s="659">
        <v>70418</v>
      </c>
      <c r="K78" s="659">
        <v>71717</v>
      </c>
      <c r="L78" s="659">
        <v>74313</v>
      </c>
      <c r="M78" s="659">
        <v>74509</v>
      </c>
      <c r="N78" s="659">
        <v>77152</v>
      </c>
      <c r="O78" s="659">
        <v>79414</v>
      </c>
      <c r="P78" s="718"/>
      <c r="Q78" s="718"/>
      <c r="R78" s="718"/>
      <c r="S78" s="718"/>
      <c r="T78" s="718"/>
      <c r="U78" s="718"/>
      <c r="V78" s="718"/>
      <c r="W78" s="718"/>
      <c r="X78" s="718"/>
      <c r="Y78" s="718"/>
      <c r="Z78" s="718"/>
      <c r="AA78" s="718"/>
      <c r="AB78" s="1311"/>
    </row>
    <row r="79" spans="1:28" ht="15.6">
      <c r="A79" s="1244" t="s">
        <v>177</v>
      </c>
      <c r="B79" s="1245" t="s">
        <v>178</v>
      </c>
      <c r="C79" s="925" t="s">
        <v>1116</v>
      </c>
      <c r="D79" s="658">
        <v>50586</v>
      </c>
      <c r="E79" s="659">
        <v>53943</v>
      </c>
      <c r="F79" s="659">
        <v>52883</v>
      </c>
      <c r="G79" s="659">
        <v>54856</v>
      </c>
      <c r="H79" s="659">
        <v>61027</v>
      </c>
      <c r="I79" s="659">
        <v>56800</v>
      </c>
      <c r="J79" s="659">
        <v>63809</v>
      </c>
      <c r="K79" s="659">
        <v>70175</v>
      </c>
      <c r="L79" s="659">
        <v>71433</v>
      </c>
      <c r="M79" s="659">
        <v>74010</v>
      </c>
      <c r="N79" s="659">
        <v>74141</v>
      </c>
      <c r="O79" s="659">
        <v>77121</v>
      </c>
      <c r="P79" s="718"/>
      <c r="Q79" s="718"/>
      <c r="R79" s="718"/>
      <c r="S79" s="718"/>
      <c r="T79" s="718"/>
      <c r="U79" s="718"/>
      <c r="V79" s="718"/>
      <c r="W79" s="718"/>
      <c r="X79" s="718"/>
      <c r="Y79" s="718"/>
      <c r="Z79" s="718"/>
      <c r="AA79" s="718"/>
      <c r="AB79" s="1311"/>
    </row>
    <row r="80" spans="1:28" ht="15.6">
      <c r="A80" s="1244" t="s">
        <v>179</v>
      </c>
      <c r="B80" s="1245" t="s">
        <v>180</v>
      </c>
      <c r="C80" s="925" t="s">
        <v>1117</v>
      </c>
      <c r="D80" s="658">
        <v>48258</v>
      </c>
      <c r="E80" s="659">
        <v>50304</v>
      </c>
      <c r="F80" s="659">
        <v>53598</v>
      </c>
      <c r="G80" s="659">
        <v>52487</v>
      </c>
      <c r="H80" s="659">
        <v>54377</v>
      </c>
      <c r="I80" s="659">
        <v>60497</v>
      </c>
      <c r="J80" s="659">
        <v>56218</v>
      </c>
      <c r="K80" s="659">
        <v>63131</v>
      </c>
      <c r="L80" s="659">
        <v>69404</v>
      </c>
      <c r="M80" s="659">
        <v>70605</v>
      </c>
      <c r="N80" s="659">
        <v>72936</v>
      </c>
      <c r="O80" s="659">
        <v>74121</v>
      </c>
      <c r="P80" s="718"/>
      <c r="Q80" s="718"/>
      <c r="R80" s="718"/>
      <c r="S80" s="718"/>
      <c r="T80" s="718"/>
      <c r="U80" s="718"/>
      <c r="V80" s="718"/>
      <c r="W80" s="718"/>
      <c r="X80" s="718"/>
      <c r="Y80" s="718"/>
      <c r="Z80" s="718"/>
      <c r="AA80" s="718"/>
      <c r="AB80" s="1311"/>
    </row>
    <row r="81" spans="1:28" ht="15.6">
      <c r="A81" s="1244" t="s">
        <v>181</v>
      </c>
      <c r="B81" s="1245" t="s">
        <v>182</v>
      </c>
      <c r="C81" s="925" t="s">
        <v>1118</v>
      </c>
      <c r="D81" s="658">
        <v>46252</v>
      </c>
      <c r="E81" s="659">
        <v>48075</v>
      </c>
      <c r="F81" s="659">
        <v>50086</v>
      </c>
      <c r="G81" s="659">
        <v>53351</v>
      </c>
      <c r="H81" s="659">
        <v>52222</v>
      </c>
      <c r="I81" s="659">
        <v>54078</v>
      </c>
      <c r="J81" s="659">
        <v>60194</v>
      </c>
      <c r="K81" s="659">
        <v>55857</v>
      </c>
      <c r="L81" s="659">
        <v>62729</v>
      </c>
      <c r="M81" s="659">
        <v>68968</v>
      </c>
      <c r="N81" s="659">
        <v>70127</v>
      </c>
      <c r="O81" s="659">
        <v>72905</v>
      </c>
      <c r="P81" s="718"/>
      <c r="Q81" s="718"/>
      <c r="R81" s="718"/>
      <c r="S81" s="718"/>
      <c r="T81" s="718"/>
      <c r="U81" s="718"/>
      <c r="V81" s="718"/>
      <c r="W81" s="718"/>
      <c r="X81" s="718"/>
      <c r="Y81" s="718"/>
      <c r="Z81" s="718"/>
      <c r="AA81" s="718"/>
      <c r="AB81" s="1311"/>
    </row>
    <row r="82" spans="1:28" ht="15.6">
      <c r="A82" s="1244" t="s">
        <v>183</v>
      </c>
      <c r="B82" s="1245" t="s">
        <v>184</v>
      </c>
      <c r="C82" s="925" t="s">
        <v>1119</v>
      </c>
      <c r="D82" s="658">
        <v>49265</v>
      </c>
      <c r="E82" s="659">
        <v>47525</v>
      </c>
      <c r="F82" s="659">
        <v>49667</v>
      </c>
      <c r="G82" s="659">
        <v>52019</v>
      </c>
      <c r="H82" s="659">
        <v>55642</v>
      </c>
      <c r="I82" s="659">
        <v>54822</v>
      </c>
      <c r="J82" s="659">
        <v>57025</v>
      </c>
      <c r="K82" s="659">
        <v>63473</v>
      </c>
      <c r="L82" s="659">
        <v>59456</v>
      </c>
      <c r="M82" s="659">
        <v>66688</v>
      </c>
      <c r="N82" s="659">
        <v>73237</v>
      </c>
      <c r="O82" s="659">
        <v>70088</v>
      </c>
      <c r="P82" s="718"/>
      <c r="Q82" s="718"/>
      <c r="R82" s="718"/>
      <c r="S82" s="718"/>
      <c r="T82" s="718"/>
      <c r="U82" s="718"/>
      <c r="V82" s="718"/>
      <c r="W82" s="718"/>
      <c r="X82" s="718"/>
      <c r="Y82" s="718"/>
      <c r="Z82" s="718"/>
      <c r="AA82" s="718"/>
      <c r="AB82" s="1311"/>
    </row>
    <row r="83" spans="1:28" ht="15.6">
      <c r="A83" s="1244" t="s">
        <v>185</v>
      </c>
      <c r="B83" s="1245" t="s">
        <v>186</v>
      </c>
      <c r="C83" s="925" t="s">
        <v>1120</v>
      </c>
      <c r="D83" s="658">
        <v>50767</v>
      </c>
      <c r="E83" s="659">
        <v>50036</v>
      </c>
      <c r="F83" s="659">
        <v>48431</v>
      </c>
      <c r="G83" s="659">
        <v>50736</v>
      </c>
      <c r="H83" s="659">
        <v>53239</v>
      </c>
      <c r="I83" s="659">
        <v>56982</v>
      </c>
      <c r="J83" s="659">
        <v>56307</v>
      </c>
      <c r="K83" s="659">
        <v>58626</v>
      </c>
      <c r="L83" s="659">
        <v>65207</v>
      </c>
      <c r="M83" s="659">
        <v>61326</v>
      </c>
      <c r="N83" s="659">
        <v>68653</v>
      </c>
      <c r="O83" s="659">
        <v>73211</v>
      </c>
      <c r="P83" s="718"/>
      <c r="Q83" s="718"/>
      <c r="R83" s="718"/>
      <c r="S83" s="718"/>
      <c r="T83" s="718"/>
      <c r="U83" s="718"/>
      <c r="V83" s="718"/>
      <c r="W83" s="718"/>
      <c r="X83" s="718"/>
      <c r="Y83" s="718"/>
      <c r="Z83" s="718"/>
      <c r="AA83" s="718"/>
      <c r="AB83" s="1311"/>
    </row>
    <row r="84" spans="1:28" ht="15.6">
      <c r="A84" s="1244" t="s">
        <v>187</v>
      </c>
      <c r="B84" s="1245" t="s">
        <v>188</v>
      </c>
      <c r="C84" s="925" t="s">
        <v>1121</v>
      </c>
      <c r="D84" s="658">
        <v>53144</v>
      </c>
      <c r="E84" s="659">
        <v>52115</v>
      </c>
      <c r="F84" s="659">
        <v>51634</v>
      </c>
      <c r="G84" s="659">
        <v>50270</v>
      </c>
      <c r="H84" s="659">
        <v>52838</v>
      </c>
      <c r="I84" s="659">
        <v>55581</v>
      </c>
      <c r="J84" s="659">
        <v>59575</v>
      </c>
      <c r="K84" s="659">
        <v>59116</v>
      </c>
      <c r="L84" s="659">
        <v>61673</v>
      </c>
      <c r="M84" s="659">
        <v>68503</v>
      </c>
      <c r="N84" s="659">
        <v>64855</v>
      </c>
      <c r="O84" s="659">
        <v>68623</v>
      </c>
      <c r="P84" s="718"/>
      <c r="Q84" s="718"/>
      <c r="R84" s="718"/>
      <c r="S84" s="718"/>
      <c r="T84" s="718"/>
      <c r="U84" s="718"/>
      <c r="V84" s="718"/>
      <c r="W84" s="718"/>
      <c r="X84" s="718"/>
      <c r="Y84" s="718"/>
      <c r="Z84" s="718"/>
      <c r="AA84" s="718"/>
      <c r="AB84" s="1311"/>
    </row>
    <row r="85" spans="1:28" ht="15.6">
      <c r="A85" s="1244" t="s">
        <v>189</v>
      </c>
      <c r="B85" s="1245" t="s">
        <v>190</v>
      </c>
      <c r="C85" s="925" t="s">
        <v>1122</v>
      </c>
      <c r="D85" s="658">
        <v>50193</v>
      </c>
      <c r="E85" s="659">
        <v>51385</v>
      </c>
      <c r="F85" s="659">
        <v>49782</v>
      </c>
      <c r="G85" s="659">
        <v>48694</v>
      </c>
      <c r="H85" s="659">
        <v>46764</v>
      </c>
      <c r="I85" s="659">
        <v>48720</v>
      </c>
      <c r="J85" s="659">
        <v>50886</v>
      </c>
      <c r="K85" s="659">
        <v>54269</v>
      </c>
      <c r="L85" s="659">
        <v>53201</v>
      </c>
      <c r="M85" s="659">
        <v>55186</v>
      </c>
      <c r="N85" s="659">
        <v>61421</v>
      </c>
      <c r="O85" s="659">
        <v>64803</v>
      </c>
      <c r="P85" s="718"/>
      <c r="Q85" s="718"/>
      <c r="R85" s="718"/>
      <c r="S85" s="718"/>
      <c r="T85" s="718"/>
      <c r="U85" s="718"/>
      <c r="V85" s="718"/>
      <c r="W85" s="718"/>
      <c r="X85" s="718"/>
      <c r="Y85" s="718"/>
      <c r="Z85" s="718"/>
      <c r="AA85" s="718"/>
      <c r="AB85" s="1311"/>
    </row>
    <row r="86" spans="1:28" ht="15.6">
      <c r="A86" s="1244" t="s">
        <v>191</v>
      </c>
      <c r="B86" s="1245" t="s">
        <v>192</v>
      </c>
      <c r="C86" s="925" t="s">
        <v>1123</v>
      </c>
      <c r="D86" s="658">
        <v>53162</v>
      </c>
      <c r="E86" s="659">
        <v>50439</v>
      </c>
      <c r="F86" s="659">
        <v>51655</v>
      </c>
      <c r="G86" s="659">
        <v>50133</v>
      </c>
      <c r="H86" s="659">
        <v>49119</v>
      </c>
      <c r="I86" s="659">
        <v>47231</v>
      </c>
      <c r="J86" s="659">
        <v>49227</v>
      </c>
      <c r="K86" s="659">
        <v>51438</v>
      </c>
      <c r="L86" s="659">
        <v>54886</v>
      </c>
      <c r="M86" s="659">
        <v>53860</v>
      </c>
      <c r="N86" s="659">
        <v>55901</v>
      </c>
      <c r="O86" s="659">
        <v>61375</v>
      </c>
      <c r="P86" s="718"/>
      <c r="Q86" s="718"/>
      <c r="R86" s="718"/>
      <c r="S86" s="718"/>
      <c r="T86" s="718"/>
      <c r="U86" s="718"/>
      <c r="V86" s="718"/>
      <c r="W86" s="718"/>
      <c r="X86" s="718"/>
      <c r="Y86" s="718"/>
      <c r="Z86" s="718"/>
      <c r="AA86" s="718"/>
      <c r="AB86" s="1311"/>
    </row>
    <row r="87" spans="1:28" ht="15.6">
      <c r="A87" s="1244" t="s">
        <v>193</v>
      </c>
      <c r="B87" s="1245" t="s">
        <v>194</v>
      </c>
      <c r="C87" s="925" t="s">
        <v>1124</v>
      </c>
      <c r="D87" s="658">
        <v>56729</v>
      </c>
      <c r="E87" s="659">
        <v>53550</v>
      </c>
      <c r="F87" s="659">
        <v>50958</v>
      </c>
      <c r="G87" s="659">
        <v>52247</v>
      </c>
      <c r="H87" s="659">
        <v>50820</v>
      </c>
      <c r="I87" s="659">
        <v>49909</v>
      </c>
      <c r="J87" s="659">
        <v>48131</v>
      </c>
      <c r="K87" s="659">
        <v>50220</v>
      </c>
      <c r="L87" s="659">
        <v>52531</v>
      </c>
      <c r="M87" s="659">
        <v>56060</v>
      </c>
      <c r="N87" s="659">
        <v>55139</v>
      </c>
      <c r="O87" s="659">
        <v>55909</v>
      </c>
      <c r="P87" s="718"/>
      <c r="Q87" s="718"/>
      <c r="R87" s="718"/>
      <c r="S87" s="718"/>
      <c r="T87" s="718"/>
      <c r="U87" s="718"/>
      <c r="V87" s="718"/>
      <c r="W87" s="718"/>
      <c r="X87" s="718"/>
      <c r="Y87" s="718"/>
      <c r="Z87" s="718"/>
      <c r="AA87" s="718"/>
      <c r="AB87" s="1311"/>
    </row>
    <row r="88" spans="1:28" ht="15.6">
      <c r="A88" s="1244" t="s">
        <v>195</v>
      </c>
      <c r="B88" s="1245" t="s">
        <v>196</v>
      </c>
      <c r="C88" s="925" t="s">
        <v>1125</v>
      </c>
      <c r="D88" s="658">
        <v>57906</v>
      </c>
      <c r="E88" s="659">
        <v>56072</v>
      </c>
      <c r="F88" s="659">
        <v>52840</v>
      </c>
      <c r="G88" s="659">
        <v>50084</v>
      </c>
      <c r="H88" s="659">
        <v>51206</v>
      </c>
      <c r="I88" s="659">
        <v>49636</v>
      </c>
      <c r="J88" s="659">
        <v>48591</v>
      </c>
      <c r="K88" s="659">
        <v>46673</v>
      </c>
      <c r="L88" s="659">
        <v>48596</v>
      </c>
      <c r="M88" s="659">
        <v>50745</v>
      </c>
      <c r="N88" s="659">
        <v>54127</v>
      </c>
      <c r="O88" s="659">
        <v>55133</v>
      </c>
      <c r="P88" s="718"/>
      <c r="Q88" s="718"/>
      <c r="R88" s="718"/>
      <c r="S88" s="718"/>
      <c r="T88" s="718"/>
      <c r="U88" s="718"/>
      <c r="V88" s="718"/>
      <c r="W88" s="718"/>
      <c r="X88" s="718"/>
      <c r="Y88" s="718"/>
      <c r="Z88" s="718"/>
      <c r="AA88" s="718"/>
      <c r="AB88" s="1311"/>
    </row>
    <row r="89" spans="1:28" ht="15.6">
      <c r="A89" s="1244" t="s">
        <v>197</v>
      </c>
      <c r="B89" s="1245" t="s">
        <v>198</v>
      </c>
      <c r="C89" s="925" t="s">
        <v>1126</v>
      </c>
      <c r="D89" s="658">
        <v>57422</v>
      </c>
      <c r="E89" s="659">
        <v>58565</v>
      </c>
      <c r="F89" s="659">
        <v>57176</v>
      </c>
      <c r="G89" s="659">
        <v>54118</v>
      </c>
      <c r="H89" s="659">
        <v>51649</v>
      </c>
      <c r="I89" s="659">
        <v>52974</v>
      </c>
      <c r="J89" s="659">
        <v>51639</v>
      </c>
      <c r="K89" s="659">
        <v>50909</v>
      </c>
      <c r="L89" s="659">
        <v>49210</v>
      </c>
      <c r="M89" s="659">
        <v>51384</v>
      </c>
      <c r="N89" s="659">
        <v>53762</v>
      </c>
      <c r="O89" s="659">
        <v>54135</v>
      </c>
      <c r="P89" s="718"/>
      <c r="Q89" s="718"/>
      <c r="R89" s="718"/>
      <c r="S89" s="718"/>
      <c r="T89" s="718"/>
      <c r="U89" s="718"/>
      <c r="V89" s="718"/>
      <c r="W89" s="718"/>
      <c r="X89" s="718"/>
      <c r="Y89" s="718"/>
      <c r="Z89" s="718"/>
      <c r="AA89" s="718"/>
      <c r="AB89" s="1311"/>
    </row>
    <row r="90" spans="1:28" ht="15.6">
      <c r="A90" s="1244" t="s">
        <v>199</v>
      </c>
      <c r="B90" s="1245" t="s">
        <v>200</v>
      </c>
      <c r="C90" s="925" t="s">
        <v>1127</v>
      </c>
      <c r="D90" s="658">
        <v>58711</v>
      </c>
      <c r="E90" s="659">
        <v>57832</v>
      </c>
      <c r="F90" s="659">
        <v>59219</v>
      </c>
      <c r="G90" s="659">
        <v>57869</v>
      </c>
      <c r="H90" s="659">
        <v>55000</v>
      </c>
      <c r="I90" s="659">
        <v>52626</v>
      </c>
      <c r="J90" s="659">
        <v>54014</v>
      </c>
      <c r="K90" s="659">
        <v>52861</v>
      </c>
      <c r="L90" s="659">
        <v>52256</v>
      </c>
      <c r="M90" s="659">
        <v>50670</v>
      </c>
      <c r="N90" s="659">
        <v>52943</v>
      </c>
      <c r="O90" s="659">
        <v>53748</v>
      </c>
      <c r="P90" s="718"/>
      <c r="Q90" s="718"/>
      <c r="R90" s="718"/>
      <c r="S90" s="718"/>
      <c r="T90" s="718"/>
      <c r="U90" s="718"/>
      <c r="V90" s="718"/>
      <c r="W90" s="718"/>
      <c r="X90" s="718"/>
      <c r="Y90" s="718"/>
      <c r="Z90" s="718"/>
      <c r="AA90" s="718"/>
      <c r="AB90" s="1311"/>
    </row>
    <row r="91" spans="1:28" ht="15.6">
      <c r="A91" s="1244" t="s">
        <v>201</v>
      </c>
      <c r="B91" s="1245" t="s">
        <v>202</v>
      </c>
      <c r="C91" s="925" t="s">
        <v>1128</v>
      </c>
      <c r="D91" s="658">
        <v>299065</v>
      </c>
      <c r="E91" s="659">
        <v>298216</v>
      </c>
      <c r="F91" s="659">
        <v>295099</v>
      </c>
      <c r="G91" s="659">
        <v>293415</v>
      </c>
      <c r="H91" s="655">
        <v>290862</v>
      </c>
      <c r="I91" s="659">
        <v>288450</v>
      </c>
      <c r="J91" s="659">
        <v>282281</v>
      </c>
      <c r="K91" s="659">
        <v>278755</v>
      </c>
      <c r="L91" s="659">
        <v>272467</v>
      </c>
      <c r="M91" s="659">
        <v>266936</v>
      </c>
      <c r="N91" s="659">
        <v>262756</v>
      </c>
      <c r="O91" s="659">
        <v>263726</v>
      </c>
      <c r="P91" s="718"/>
      <c r="Q91" s="718"/>
      <c r="R91" s="718"/>
      <c r="S91" s="718"/>
      <c r="T91" s="718"/>
      <c r="U91" s="718"/>
      <c r="V91" s="718"/>
      <c r="W91" s="718"/>
      <c r="X91" s="718"/>
      <c r="Y91" s="718"/>
      <c r="Z91" s="718"/>
      <c r="AA91" s="718"/>
      <c r="AB91" s="1311"/>
    </row>
    <row r="92" spans="1:28" ht="15.6">
      <c r="A92" s="1341" t="s">
        <v>203</v>
      </c>
      <c r="B92" s="1342" t="s">
        <v>204</v>
      </c>
      <c r="C92" s="1343" t="s">
        <v>1129</v>
      </c>
      <c r="D92" s="658">
        <v>248423</v>
      </c>
      <c r="E92" s="659">
        <v>262509</v>
      </c>
      <c r="F92" s="659">
        <v>275907</v>
      </c>
      <c r="G92" s="659">
        <v>285439</v>
      </c>
      <c r="H92" s="655">
        <v>292618</v>
      </c>
      <c r="I92" s="659">
        <v>292851</v>
      </c>
      <c r="J92" s="659">
        <v>291625</v>
      </c>
      <c r="K92" s="659">
        <v>287702</v>
      </c>
      <c r="L92" s="659">
        <v>285142</v>
      </c>
      <c r="M92" s="659">
        <v>281761</v>
      </c>
      <c r="N92" s="659">
        <v>279630</v>
      </c>
      <c r="O92" s="659">
        <v>275556</v>
      </c>
      <c r="P92" s="718"/>
      <c r="Q92" s="718"/>
      <c r="R92" s="718"/>
      <c r="S92" s="718"/>
      <c r="T92" s="718"/>
      <c r="U92" s="718"/>
      <c r="V92" s="718"/>
      <c r="W92" s="718"/>
      <c r="X92" s="718"/>
      <c r="Y92" s="718"/>
      <c r="Z92" s="718"/>
      <c r="AA92" s="718"/>
      <c r="AB92" s="1311"/>
    </row>
    <row r="93" spans="1:28" ht="15.6">
      <c r="A93" s="1244" t="s">
        <v>205</v>
      </c>
      <c r="B93" s="1245" t="s">
        <v>206</v>
      </c>
      <c r="C93" s="925" t="s">
        <v>1130</v>
      </c>
      <c r="D93" s="658">
        <v>192286</v>
      </c>
      <c r="E93" s="659">
        <v>199254</v>
      </c>
      <c r="F93" s="659">
        <v>204833</v>
      </c>
      <c r="G93" s="659">
        <v>214431</v>
      </c>
      <c r="H93" s="655">
        <v>224565</v>
      </c>
      <c r="I93" s="659">
        <v>237804</v>
      </c>
      <c r="J93" s="659">
        <v>250749</v>
      </c>
      <c r="K93" s="659">
        <v>263168</v>
      </c>
      <c r="L93" s="659">
        <v>271725</v>
      </c>
      <c r="M93" s="659">
        <v>277665</v>
      </c>
      <c r="N93" s="659">
        <v>276992</v>
      </c>
      <c r="O93" s="659">
        <v>279591</v>
      </c>
      <c r="P93" s="718"/>
      <c r="Q93" s="718"/>
      <c r="R93" s="718"/>
      <c r="S93" s="718"/>
      <c r="T93" s="718"/>
      <c r="U93" s="718"/>
      <c r="V93" s="718"/>
      <c r="W93" s="718"/>
      <c r="X93" s="718"/>
      <c r="Y93" s="718"/>
      <c r="Z93" s="718"/>
      <c r="AA93" s="718"/>
      <c r="AB93" s="1311"/>
    </row>
    <row r="94" spans="1:28" ht="15.6">
      <c r="A94" s="1244" t="s">
        <v>207</v>
      </c>
      <c r="B94" s="1245" t="s">
        <v>208</v>
      </c>
      <c r="C94" s="925" t="s">
        <v>1131</v>
      </c>
      <c r="D94" s="658">
        <v>176505</v>
      </c>
      <c r="E94" s="659">
        <v>176995</v>
      </c>
      <c r="F94" s="659">
        <v>180782</v>
      </c>
      <c r="G94" s="659">
        <v>184134</v>
      </c>
      <c r="H94" s="655">
        <v>188206</v>
      </c>
      <c r="I94" s="659">
        <v>192974</v>
      </c>
      <c r="J94" s="659">
        <v>201140</v>
      </c>
      <c r="K94" s="659">
        <v>207566</v>
      </c>
      <c r="L94" s="659">
        <v>217970</v>
      </c>
      <c r="M94" s="659">
        <v>228672</v>
      </c>
      <c r="N94" s="659">
        <v>243044</v>
      </c>
      <c r="O94" s="659">
        <v>252846</v>
      </c>
      <c r="P94" s="718"/>
      <c r="Q94" s="718"/>
      <c r="R94" s="718"/>
      <c r="S94" s="718"/>
      <c r="T94" s="718"/>
      <c r="U94" s="718"/>
      <c r="V94" s="718"/>
      <c r="W94" s="718"/>
      <c r="X94" s="718"/>
      <c r="Y94" s="718"/>
      <c r="Z94" s="718"/>
      <c r="AA94" s="718"/>
      <c r="AB94" s="1311"/>
    </row>
    <row r="95" spans="1:28" ht="15.6">
      <c r="A95" s="1341" t="s">
        <v>209</v>
      </c>
      <c r="B95" s="1342" t="s">
        <v>210</v>
      </c>
      <c r="C95" s="1343" t="s">
        <v>1132</v>
      </c>
      <c r="D95" s="658">
        <v>169688</v>
      </c>
      <c r="E95" s="659">
        <v>173306</v>
      </c>
      <c r="F95" s="659">
        <v>174211</v>
      </c>
      <c r="G95" s="659">
        <v>176292</v>
      </c>
      <c r="H95" s="655">
        <v>178759</v>
      </c>
      <c r="I95" s="659">
        <v>181857</v>
      </c>
      <c r="J95" s="659">
        <v>183610</v>
      </c>
      <c r="K95" s="659">
        <v>188313</v>
      </c>
      <c r="L95" s="659">
        <v>192576</v>
      </c>
      <c r="M95" s="659">
        <v>197626</v>
      </c>
      <c r="N95" s="659">
        <v>203553</v>
      </c>
      <c r="O95" s="659">
        <v>209548</v>
      </c>
      <c r="P95" s="718"/>
      <c r="Q95" s="718"/>
      <c r="R95" s="718"/>
      <c r="S95" s="718"/>
      <c r="T95" s="718"/>
      <c r="U95" s="718"/>
      <c r="V95" s="718"/>
      <c r="W95" s="718"/>
      <c r="X95" s="718"/>
      <c r="Y95" s="718"/>
      <c r="Z95" s="718"/>
      <c r="AA95" s="718"/>
      <c r="AB95" s="1311"/>
    </row>
    <row r="96" spans="1:28" ht="15.6">
      <c r="A96" s="1341" t="s">
        <v>211</v>
      </c>
      <c r="B96" s="1342" t="s">
        <v>212</v>
      </c>
      <c r="C96" s="1343" t="s">
        <v>1133</v>
      </c>
      <c r="D96" s="658">
        <v>159500</v>
      </c>
      <c r="E96" s="659">
        <v>158841</v>
      </c>
      <c r="F96" s="659">
        <v>161032</v>
      </c>
      <c r="G96" s="659">
        <v>162384</v>
      </c>
      <c r="H96" s="655">
        <v>165476</v>
      </c>
      <c r="I96" s="659">
        <v>168377</v>
      </c>
      <c r="J96" s="659">
        <v>171702</v>
      </c>
      <c r="K96" s="659">
        <v>172217</v>
      </c>
      <c r="L96" s="659">
        <v>173744</v>
      </c>
      <c r="M96" s="659">
        <v>175679</v>
      </c>
      <c r="N96" s="659">
        <v>178493</v>
      </c>
      <c r="O96" s="659">
        <v>182780</v>
      </c>
      <c r="P96" s="718"/>
      <c r="Q96" s="718"/>
      <c r="R96" s="718"/>
      <c r="S96" s="718"/>
      <c r="T96" s="718"/>
      <c r="U96" s="718"/>
      <c r="V96" s="718"/>
      <c r="W96" s="718"/>
      <c r="X96" s="718"/>
      <c r="Y96" s="718"/>
      <c r="Z96" s="718"/>
      <c r="AA96" s="718"/>
      <c r="AB96" s="1311"/>
    </row>
    <row r="97" spans="1:28" ht="15.6">
      <c r="A97" s="1341" t="s">
        <v>213</v>
      </c>
      <c r="B97" s="1342" t="s">
        <v>214</v>
      </c>
      <c r="C97" s="1343" t="s">
        <v>1134</v>
      </c>
      <c r="D97" s="658">
        <v>146066</v>
      </c>
      <c r="E97" s="659">
        <v>152438</v>
      </c>
      <c r="F97" s="659">
        <v>155179</v>
      </c>
      <c r="G97" s="659">
        <v>157688</v>
      </c>
      <c r="H97" s="655">
        <v>157508</v>
      </c>
      <c r="I97" s="659">
        <v>157572</v>
      </c>
      <c r="J97" s="659">
        <v>157105</v>
      </c>
      <c r="K97" s="659">
        <v>159393</v>
      </c>
      <c r="L97" s="659">
        <v>160946</v>
      </c>
      <c r="M97" s="659">
        <v>163727</v>
      </c>
      <c r="N97" s="659">
        <v>166482</v>
      </c>
      <c r="O97" s="659">
        <v>168676</v>
      </c>
      <c r="P97" s="718"/>
      <c r="Q97" s="718"/>
      <c r="R97" s="718"/>
      <c r="S97" s="718"/>
      <c r="T97" s="718"/>
      <c r="U97" s="718"/>
      <c r="V97" s="718"/>
      <c r="W97" s="718"/>
      <c r="X97" s="718"/>
      <c r="Y97" s="718"/>
      <c r="Z97" s="718"/>
      <c r="AA97" s="718"/>
      <c r="AB97" s="1311"/>
    </row>
    <row r="98" spans="1:28" ht="15.6">
      <c r="A98" s="1341" t="s">
        <v>215</v>
      </c>
      <c r="B98" s="1342" t="s">
        <v>216</v>
      </c>
      <c r="C98" s="1343" t="s">
        <v>1135</v>
      </c>
      <c r="D98" s="658">
        <v>103690</v>
      </c>
      <c r="E98" s="659">
        <v>110216</v>
      </c>
      <c r="F98" s="659">
        <v>119362</v>
      </c>
      <c r="G98" s="659">
        <v>127577</v>
      </c>
      <c r="H98" s="655">
        <v>136818</v>
      </c>
      <c r="I98" s="659">
        <v>143843</v>
      </c>
      <c r="J98" s="659">
        <v>150700</v>
      </c>
      <c r="K98" s="659">
        <v>153742</v>
      </c>
      <c r="L98" s="659">
        <v>156457</v>
      </c>
      <c r="M98" s="659">
        <v>156577</v>
      </c>
      <c r="N98" s="659">
        <v>156966</v>
      </c>
      <c r="O98" s="659">
        <v>157047</v>
      </c>
      <c r="P98" s="718"/>
      <c r="Q98" s="718"/>
      <c r="R98" s="718"/>
      <c r="S98" s="718"/>
      <c r="T98" s="718"/>
      <c r="U98" s="718"/>
      <c r="V98" s="718"/>
      <c r="W98" s="718"/>
      <c r="X98" s="718"/>
      <c r="Y98" s="718"/>
      <c r="Z98" s="718"/>
      <c r="AA98" s="718"/>
      <c r="AB98" s="1311"/>
    </row>
    <row r="99" spans="1:28" ht="15.6">
      <c r="A99" s="1341" t="s">
        <v>217</v>
      </c>
      <c r="B99" s="1342" t="s">
        <v>218</v>
      </c>
      <c r="C99" s="1343" t="s">
        <v>1136</v>
      </c>
      <c r="D99" s="658">
        <v>73601</v>
      </c>
      <c r="E99" s="659">
        <v>79331</v>
      </c>
      <c r="F99" s="659">
        <v>84156</v>
      </c>
      <c r="G99" s="659">
        <v>88278</v>
      </c>
      <c r="H99" s="655">
        <v>93230</v>
      </c>
      <c r="I99" s="659">
        <v>99753</v>
      </c>
      <c r="J99" s="659">
        <v>105970</v>
      </c>
      <c r="K99" s="659">
        <v>114871</v>
      </c>
      <c r="L99" s="659">
        <v>122952</v>
      </c>
      <c r="M99" s="659">
        <v>131169</v>
      </c>
      <c r="N99" s="659">
        <v>137927</v>
      </c>
      <c r="O99" s="659">
        <v>143529</v>
      </c>
      <c r="P99" s="718"/>
      <c r="Q99" s="718"/>
      <c r="R99" s="718"/>
      <c r="S99" s="718"/>
      <c r="T99" s="718"/>
      <c r="U99" s="718"/>
      <c r="V99" s="718"/>
      <c r="W99" s="718"/>
      <c r="X99" s="718"/>
      <c r="Y99" s="718"/>
      <c r="Z99" s="718"/>
      <c r="AA99" s="718"/>
      <c r="AB99" s="1311"/>
    </row>
    <row r="100" spans="1:28" ht="15.6">
      <c r="A100" s="1341" t="s">
        <v>219</v>
      </c>
      <c r="B100" s="1342" t="s">
        <v>220</v>
      </c>
      <c r="C100" s="1343" t="s">
        <v>1137</v>
      </c>
      <c r="D100" s="658">
        <v>33809</v>
      </c>
      <c r="E100" s="659">
        <v>38257</v>
      </c>
      <c r="F100" s="659">
        <v>46617</v>
      </c>
      <c r="G100" s="659">
        <v>56082</v>
      </c>
      <c r="H100" s="655">
        <v>64858</v>
      </c>
      <c r="I100" s="659">
        <v>69570</v>
      </c>
      <c r="J100" s="659">
        <v>75098</v>
      </c>
      <c r="K100" s="659">
        <v>79639</v>
      </c>
      <c r="L100" s="659">
        <v>83698</v>
      </c>
      <c r="M100" s="659">
        <v>88038</v>
      </c>
      <c r="N100" s="659">
        <v>94144</v>
      </c>
      <c r="O100" s="659">
        <v>100519</v>
      </c>
      <c r="P100" s="718"/>
      <c r="Q100" s="718"/>
      <c r="R100" s="718"/>
      <c r="S100" s="718"/>
      <c r="T100" s="718"/>
      <c r="U100" s="718"/>
      <c r="V100" s="718"/>
      <c r="W100" s="718"/>
      <c r="X100" s="718"/>
      <c r="Y100" s="718"/>
      <c r="Z100" s="718"/>
      <c r="AA100" s="718"/>
      <c r="AB100" s="1311"/>
    </row>
    <row r="101" spans="1:28" ht="15.6">
      <c r="A101" s="1341" t="s">
        <v>221</v>
      </c>
      <c r="B101" s="1342" t="s">
        <v>222</v>
      </c>
      <c r="C101" s="1343" t="s">
        <v>1138</v>
      </c>
      <c r="D101" s="658">
        <v>46465</v>
      </c>
      <c r="E101" s="659">
        <v>42671</v>
      </c>
      <c r="F101" s="659">
        <v>36109</v>
      </c>
      <c r="G101" s="659">
        <v>29982</v>
      </c>
      <c r="H101" s="655">
        <v>26520</v>
      </c>
      <c r="I101" s="659">
        <v>27894</v>
      </c>
      <c r="J101" s="659">
        <v>31930</v>
      </c>
      <c r="K101" s="659">
        <v>39223</v>
      </c>
      <c r="L101" s="659">
        <v>47316</v>
      </c>
      <c r="M101" s="659">
        <v>53903</v>
      </c>
      <c r="N101" s="659">
        <v>57458</v>
      </c>
      <c r="O101" s="659">
        <v>63161</v>
      </c>
      <c r="P101" s="718"/>
      <c r="Q101" s="718"/>
      <c r="R101" s="718"/>
      <c r="S101" s="718"/>
      <c r="T101" s="718"/>
      <c r="U101" s="718"/>
      <c r="V101" s="718"/>
      <c r="W101" s="718"/>
      <c r="X101" s="718"/>
      <c r="Y101" s="718"/>
      <c r="Z101" s="718"/>
      <c r="AA101" s="718"/>
      <c r="AB101" s="1311"/>
    </row>
    <row r="102" spans="1:28" ht="15.6">
      <c r="A102" s="1341" t="s">
        <v>223</v>
      </c>
      <c r="B102" s="1342" t="s">
        <v>224</v>
      </c>
      <c r="C102" s="1343" t="s">
        <v>1139</v>
      </c>
      <c r="D102" s="658">
        <v>31501</v>
      </c>
      <c r="E102" s="659">
        <v>32004</v>
      </c>
      <c r="F102" s="659">
        <v>34628</v>
      </c>
      <c r="G102" s="659">
        <v>36543</v>
      </c>
      <c r="H102" s="655">
        <v>36667</v>
      </c>
      <c r="I102" s="659">
        <v>35116</v>
      </c>
      <c r="J102" s="659">
        <v>31738</v>
      </c>
      <c r="K102" s="659">
        <v>26520</v>
      </c>
      <c r="L102" s="659">
        <v>21978</v>
      </c>
      <c r="M102" s="659">
        <v>19205</v>
      </c>
      <c r="N102" s="659">
        <v>21507</v>
      </c>
      <c r="O102" s="659">
        <v>24984</v>
      </c>
      <c r="P102" s="718"/>
      <c r="Q102" s="718"/>
      <c r="R102" s="718"/>
      <c r="S102" s="718"/>
      <c r="T102" s="718"/>
      <c r="U102" s="718"/>
      <c r="V102" s="718"/>
      <c r="W102" s="718"/>
      <c r="X102" s="718"/>
      <c r="Y102" s="718"/>
      <c r="Z102" s="718"/>
      <c r="AA102" s="718"/>
      <c r="AB102" s="1311"/>
    </row>
    <row r="103" spans="1:28" ht="15.6">
      <c r="A103" s="1341" t="s">
        <v>225</v>
      </c>
      <c r="B103" s="1342" t="s">
        <v>226</v>
      </c>
      <c r="C103" s="1343" t="s">
        <v>1140</v>
      </c>
      <c r="D103" s="658">
        <v>21476</v>
      </c>
      <c r="E103" s="659">
        <v>20552</v>
      </c>
      <c r="F103" s="659">
        <v>19034</v>
      </c>
      <c r="G103" s="659">
        <v>17314</v>
      </c>
      <c r="H103" s="655">
        <v>17663</v>
      </c>
      <c r="I103" s="659">
        <v>18321</v>
      </c>
      <c r="J103" s="659">
        <v>19238</v>
      </c>
      <c r="K103" s="659">
        <v>20708</v>
      </c>
      <c r="L103" s="659">
        <v>22378</v>
      </c>
      <c r="M103" s="659">
        <v>20944</v>
      </c>
      <c r="N103" s="659">
        <v>21186</v>
      </c>
      <c r="O103" s="659">
        <v>20047</v>
      </c>
      <c r="P103" s="718"/>
      <c r="Q103" s="718"/>
      <c r="R103" s="718"/>
      <c r="S103" s="718"/>
      <c r="T103" s="718"/>
      <c r="U103" s="718"/>
      <c r="V103" s="718"/>
      <c r="W103" s="718"/>
      <c r="X103" s="718"/>
      <c r="Y103" s="718"/>
      <c r="Z103" s="718"/>
      <c r="AA103" s="718"/>
      <c r="AB103" s="1311"/>
    </row>
    <row r="104" spans="1:28" ht="24.6" thickBot="1">
      <c r="A104" s="1341" t="s">
        <v>227</v>
      </c>
      <c r="B104" s="1348" t="s">
        <v>228</v>
      </c>
      <c r="C104" s="1349" t="s">
        <v>1141</v>
      </c>
      <c r="D104" s="672">
        <v>11046</v>
      </c>
      <c r="E104" s="673">
        <v>11935</v>
      </c>
      <c r="F104" s="673">
        <v>12589</v>
      </c>
      <c r="G104" s="673">
        <v>13739</v>
      </c>
      <c r="H104" s="674">
        <v>13520</v>
      </c>
      <c r="I104" s="673">
        <v>14072</v>
      </c>
      <c r="J104" s="673">
        <v>14250</v>
      </c>
      <c r="K104" s="673">
        <v>14127</v>
      </c>
      <c r="L104" s="673">
        <v>13735</v>
      </c>
      <c r="M104" s="673">
        <v>15191</v>
      </c>
      <c r="N104" s="673">
        <v>13456</v>
      </c>
      <c r="O104" s="673">
        <v>14559</v>
      </c>
      <c r="P104" s="718"/>
      <c r="Q104" s="718"/>
      <c r="R104" s="718"/>
      <c r="S104" s="718"/>
      <c r="T104" s="718"/>
      <c r="U104" s="718"/>
      <c r="V104" s="718"/>
      <c r="W104" s="718"/>
      <c r="X104" s="718"/>
      <c r="Y104" s="718"/>
      <c r="Z104" s="718"/>
      <c r="AA104" s="718"/>
      <c r="AB104" s="1311"/>
    </row>
    <row r="105" spans="1:28" ht="15.6">
      <c r="A105" s="1350"/>
      <c r="B105" s="1159"/>
      <c r="C105" s="1160"/>
      <c r="D105" s="655"/>
      <c r="E105" s="655"/>
      <c r="F105" s="655"/>
      <c r="G105" s="671"/>
      <c r="H105" s="671"/>
      <c r="I105" s="671"/>
      <c r="J105" s="671"/>
      <c r="K105" s="671"/>
      <c r="L105" s="671"/>
      <c r="M105" s="671"/>
      <c r="N105" s="718"/>
      <c r="O105" s="718"/>
      <c r="P105" s="718"/>
      <c r="Q105" s="718"/>
      <c r="R105" s="718"/>
      <c r="S105" s="718"/>
      <c r="T105" s="718"/>
      <c r="U105" s="718"/>
      <c r="V105" s="718"/>
      <c r="W105" s="718"/>
      <c r="X105" s="718"/>
      <c r="Y105" s="718"/>
      <c r="Z105" s="1311"/>
    </row>
    <row r="106" spans="1:28" ht="15.6">
      <c r="A106" s="1351"/>
      <c r="B106" s="1159"/>
      <c r="C106" s="1160"/>
      <c r="D106" s="655"/>
      <c r="E106" s="655"/>
      <c r="F106" s="655"/>
      <c r="G106" s="671"/>
      <c r="H106" s="671"/>
      <c r="I106" s="671"/>
      <c r="J106" s="671"/>
      <c r="K106" s="671"/>
      <c r="L106" s="671"/>
      <c r="M106" s="671"/>
      <c r="N106" s="718"/>
      <c r="O106" s="718"/>
      <c r="P106" s="718"/>
      <c r="Q106" s="718"/>
      <c r="R106" s="718"/>
      <c r="S106" s="718"/>
      <c r="T106" s="718"/>
      <c r="U106" s="718"/>
      <c r="V106" s="718"/>
      <c r="W106" s="718"/>
      <c r="X106" s="718"/>
      <c r="Y106" s="718"/>
      <c r="Z106" s="1311"/>
    </row>
    <row r="107" spans="1:28" ht="51">
      <c r="A107" s="1352" t="s">
        <v>296</v>
      </c>
      <c r="B107" s="1247" t="s">
        <v>295</v>
      </c>
      <c r="C107" s="1183"/>
      <c r="D107" s="655"/>
      <c r="E107" s="655"/>
      <c r="F107" s="655"/>
      <c r="G107" s="671"/>
      <c r="H107" s="671"/>
      <c r="I107" s="671"/>
      <c r="J107" s="671"/>
      <c r="K107" s="671"/>
      <c r="L107" s="671"/>
      <c r="M107" s="671"/>
      <c r="N107" s="718"/>
      <c r="O107" s="718"/>
      <c r="P107" s="718"/>
      <c r="Q107" s="718"/>
      <c r="R107" s="718"/>
      <c r="S107" s="718"/>
      <c r="T107" s="718"/>
      <c r="U107" s="718"/>
      <c r="V107" s="718"/>
      <c r="W107" s="718"/>
      <c r="X107" s="718"/>
      <c r="Y107" s="718"/>
      <c r="Z107" s="1311"/>
    </row>
    <row r="108" spans="1:28" ht="15.6">
      <c r="A108" s="755"/>
      <c r="B108" s="756"/>
      <c r="C108" s="1329"/>
      <c r="D108" s="718"/>
      <c r="E108" s="718"/>
      <c r="F108" s="718"/>
      <c r="G108" s="718"/>
      <c r="H108" s="718"/>
      <c r="I108" s="718"/>
      <c r="J108" s="718"/>
      <c r="K108" s="718"/>
      <c r="L108" s="718"/>
      <c r="M108" s="718"/>
      <c r="N108" s="718"/>
      <c r="O108" s="718"/>
      <c r="P108" s="718"/>
      <c r="Q108" s="718"/>
      <c r="R108" s="718"/>
      <c r="S108" s="718"/>
      <c r="T108" s="718"/>
      <c r="U108" s="718"/>
      <c r="V108" s="718"/>
      <c r="W108" s="718"/>
      <c r="X108" s="718"/>
      <c r="Y108" s="718"/>
      <c r="Z108" s="1311"/>
    </row>
  </sheetData>
  <mergeCells count="2">
    <mergeCell ref="A1:Y1"/>
    <mergeCell ref="A105:A10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7477-97F3-4D9F-B34A-4E759B8EA4BC}">
  <sheetPr>
    <tabColor theme="2"/>
  </sheetPr>
  <dimension ref="A1:O28"/>
  <sheetViews>
    <sheetView topLeftCell="B1" zoomScale="132" zoomScaleNormal="78" workbookViewId="0">
      <selection activeCell="D4" sqref="D4:O13"/>
    </sheetView>
  </sheetViews>
  <sheetFormatPr defaultColWidth="8.6640625" defaultRowHeight="14.4"/>
  <cols>
    <col min="1" max="1" width="26.109375" customWidth="1"/>
    <col min="2" max="2" width="22.6640625" customWidth="1"/>
    <col min="3" max="3" width="20.6640625" customWidth="1"/>
  </cols>
  <sheetData>
    <row r="1" spans="1:15" ht="15.6">
      <c r="A1" s="124" t="s">
        <v>1157</v>
      </c>
      <c r="B1" s="124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5" ht="46.2" customHeight="1" thickBot="1">
      <c r="A2" s="604" t="s">
        <v>297</v>
      </c>
      <c r="B2" s="604"/>
      <c r="C2" s="604"/>
      <c r="D2" s="604"/>
      <c r="E2" s="605" t="s">
        <v>298</v>
      </c>
      <c r="F2" s="605"/>
      <c r="G2" s="606" t="s">
        <v>1158</v>
      </c>
      <c r="H2" s="606"/>
      <c r="I2" s="98"/>
      <c r="J2" s="98"/>
      <c r="K2" s="98"/>
      <c r="L2" s="98"/>
      <c r="M2" s="98"/>
      <c r="N2" s="98"/>
      <c r="O2" s="98"/>
    </row>
    <row r="3" spans="1:15" ht="15" thickBot="1">
      <c r="A3" s="123"/>
      <c r="B3" s="123"/>
      <c r="C3" s="475"/>
      <c r="D3" s="100">
        <v>2012</v>
      </c>
      <c r="E3" s="100">
        <v>2013</v>
      </c>
      <c r="F3" s="100">
        <v>2014</v>
      </c>
      <c r="G3" s="100">
        <v>2015</v>
      </c>
      <c r="H3" s="101">
        <v>2016</v>
      </c>
      <c r="I3" s="100">
        <v>2017</v>
      </c>
      <c r="J3" s="100">
        <v>2018</v>
      </c>
      <c r="K3" s="100">
        <v>2019</v>
      </c>
      <c r="L3" s="100">
        <v>2020</v>
      </c>
      <c r="M3" s="100">
        <v>2021</v>
      </c>
      <c r="N3" s="101">
        <v>2022</v>
      </c>
      <c r="O3" s="100">
        <v>2023</v>
      </c>
    </row>
    <row r="4" spans="1:15">
      <c r="A4" s="53" t="s">
        <v>249</v>
      </c>
      <c r="B4" s="309" t="s">
        <v>250</v>
      </c>
      <c r="C4" s="448" t="s">
        <v>1094</v>
      </c>
      <c r="D4" s="660">
        <v>647.98167802080627</v>
      </c>
      <c r="E4" s="660">
        <v>657.91470542397337</v>
      </c>
      <c r="F4" s="660">
        <v>668.53131377707837</v>
      </c>
      <c r="G4" s="660">
        <v>680.95417353923233</v>
      </c>
      <c r="H4" s="660">
        <v>694.57418762669477</v>
      </c>
      <c r="I4" s="660">
        <v>709.42844540412455</v>
      </c>
      <c r="J4" s="660">
        <v>728.1982645434847</v>
      </c>
      <c r="K4" s="660">
        <v>745.02301481658196</v>
      </c>
      <c r="L4" s="660">
        <v>754.17584390788352</v>
      </c>
      <c r="M4" s="660">
        <v>763</v>
      </c>
      <c r="N4" s="661">
        <v>768.5968565493414</v>
      </c>
      <c r="O4" s="662">
        <v>769.6653506437541</v>
      </c>
    </row>
    <row r="5" spans="1:15">
      <c r="A5" s="54" t="s">
        <v>251</v>
      </c>
      <c r="B5" s="310" t="s">
        <v>252</v>
      </c>
      <c r="C5" s="449" t="s">
        <v>1095</v>
      </c>
      <c r="D5" s="663">
        <v>714.17584468919176</v>
      </c>
      <c r="E5" s="663">
        <v>729.79826792345887</v>
      </c>
      <c r="F5" s="663">
        <v>746.67233078448032</v>
      </c>
      <c r="G5" s="663">
        <v>766.8528957487448</v>
      </c>
      <c r="H5" s="663">
        <v>786</v>
      </c>
      <c r="I5" s="663">
        <v>808.73128946581528</v>
      </c>
      <c r="J5" s="663">
        <v>838.19493246904904</v>
      </c>
      <c r="K5" s="663">
        <v>867.67977951258115</v>
      </c>
      <c r="L5" s="663">
        <v>886.90003608805489</v>
      </c>
      <c r="M5" s="663">
        <v>904.03765391343416</v>
      </c>
      <c r="N5" s="664">
        <v>907.36756294435236</v>
      </c>
      <c r="O5" s="665">
        <v>909.30067389546934</v>
      </c>
    </row>
    <row r="6" spans="1:15">
      <c r="A6" s="59" t="s">
        <v>253</v>
      </c>
      <c r="B6" s="311" t="s">
        <v>254</v>
      </c>
      <c r="C6" s="450" t="s">
        <v>1096</v>
      </c>
      <c r="D6" s="663">
        <v>719.21916417349007</v>
      </c>
      <c r="E6" s="663">
        <v>732.74106045996575</v>
      </c>
      <c r="F6" s="663">
        <v>750.12442453651863</v>
      </c>
      <c r="G6" s="663">
        <v>769.33232597252118</v>
      </c>
      <c r="H6" s="663">
        <v>789.09648527201568</v>
      </c>
      <c r="I6" s="663">
        <v>811.40839582982755</v>
      </c>
      <c r="J6" s="663">
        <v>835.19556856753638</v>
      </c>
      <c r="K6" s="663">
        <v>859.68188001734109</v>
      </c>
      <c r="L6" s="663">
        <v>875.20786842132532</v>
      </c>
      <c r="M6" s="663">
        <v>890.09178699315089</v>
      </c>
      <c r="N6" s="664">
        <v>889.33403852722086</v>
      </c>
      <c r="O6" s="665">
        <v>888.69110569445945</v>
      </c>
    </row>
    <row r="7" spans="1:15">
      <c r="A7" s="59" t="s">
        <v>135</v>
      </c>
      <c r="B7" s="311" t="s">
        <v>255</v>
      </c>
      <c r="C7" s="450" t="s">
        <v>1097</v>
      </c>
      <c r="D7" s="663">
        <v>705.92731824946361</v>
      </c>
      <c r="E7" s="663">
        <v>720.78388804952112</v>
      </c>
      <c r="F7" s="663">
        <v>732.82109808311588</v>
      </c>
      <c r="G7" s="663">
        <v>746.25436480794849</v>
      </c>
      <c r="H7" s="663">
        <v>764.66468969952484</v>
      </c>
      <c r="I7" s="663">
        <v>781.25753599546067</v>
      </c>
      <c r="J7" s="663">
        <v>800.06197335849822</v>
      </c>
      <c r="K7" s="663">
        <v>810.88060330857877</v>
      </c>
      <c r="L7" s="663">
        <v>816</v>
      </c>
      <c r="M7" s="663">
        <v>822.31743538971011</v>
      </c>
      <c r="N7" s="664">
        <v>816.59412221209971</v>
      </c>
      <c r="O7" s="665">
        <v>812.07017076661896</v>
      </c>
    </row>
    <row r="8" spans="1:15">
      <c r="A8" s="59" t="s">
        <v>256</v>
      </c>
      <c r="B8" s="311" t="s">
        <v>257</v>
      </c>
      <c r="C8" s="451" t="s">
        <v>1098</v>
      </c>
      <c r="D8" s="663">
        <v>772.42202169831012</v>
      </c>
      <c r="E8" s="663">
        <v>778.70357840199506</v>
      </c>
      <c r="F8" s="663">
        <v>779.06895522577611</v>
      </c>
      <c r="G8" s="663">
        <v>778.51618232334613</v>
      </c>
      <c r="H8" s="663">
        <v>785.09385169328993</v>
      </c>
      <c r="I8" s="663">
        <v>788.68335546404126</v>
      </c>
      <c r="J8" s="663">
        <v>794.58026081586684</v>
      </c>
      <c r="K8" s="663">
        <v>792.89484538547526</v>
      </c>
      <c r="L8" s="663">
        <v>787</v>
      </c>
      <c r="M8" s="663">
        <v>776.88365297650796</v>
      </c>
      <c r="N8" s="664">
        <v>768.67923229588496</v>
      </c>
      <c r="O8" s="665">
        <v>772.3181072132395</v>
      </c>
    </row>
    <row r="9" spans="1:15">
      <c r="A9" s="60" t="s">
        <v>258</v>
      </c>
      <c r="B9" s="312" t="s">
        <v>259</v>
      </c>
      <c r="C9" s="452" t="s">
        <v>1099</v>
      </c>
      <c r="D9" s="663">
        <v>736.96881704438533</v>
      </c>
      <c r="E9" s="663">
        <v>746.59192124836602</v>
      </c>
      <c r="F9" s="663">
        <v>761.32318417870101</v>
      </c>
      <c r="G9" s="663">
        <v>781.55967919881004</v>
      </c>
      <c r="H9" s="663">
        <v>802.01498070247158</v>
      </c>
      <c r="I9" s="663">
        <v>823.72136762697085</v>
      </c>
      <c r="J9" s="663">
        <v>845.07547500540124</v>
      </c>
      <c r="K9" s="663">
        <v>864.86701093224917</v>
      </c>
      <c r="L9" s="663">
        <v>875.82716078928786</v>
      </c>
      <c r="M9" s="663">
        <v>880.13804936509075</v>
      </c>
      <c r="N9" s="664">
        <v>879.02473543697124</v>
      </c>
      <c r="O9" s="665">
        <v>879.95947509396296</v>
      </c>
    </row>
    <row r="10" spans="1:15">
      <c r="A10" s="59" t="s">
        <v>260</v>
      </c>
      <c r="B10" s="311" t="s">
        <v>261</v>
      </c>
      <c r="C10" s="451" t="s">
        <v>1100</v>
      </c>
      <c r="D10" s="663">
        <v>796.38561480722274</v>
      </c>
      <c r="E10" s="663">
        <v>819</v>
      </c>
      <c r="F10" s="663">
        <v>837.80465896161445</v>
      </c>
      <c r="G10" s="663">
        <v>855</v>
      </c>
      <c r="H10" s="663">
        <v>869.85617628572481</v>
      </c>
      <c r="I10" s="663">
        <v>880.75049876775029</v>
      </c>
      <c r="J10" s="663">
        <v>893.55811503106497</v>
      </c>
      <c r="K10" s="663">
        <v>896.3426012315731</v>
      </c>
      <c r="L10" s="663">
        <v>895.20133158621661</v>
      </c>
      <c r="M10" s="663">
        <v>892.30338455076833</v>
      </c>
      <c r="N10" s="664">
        <v>877.87679885751947</v>
      </c>
      <c r="O10" s="665">
        <v>863.66662407789704</v>
      </c>
    </row>
    <row r="11" spans="1:15">
      <c r="A11" s="59" t="s">
        <v>262</v>
      </c>
      <c r="B11" s="311" t="s">
        <v>263</v>
      </c>
      <c r="C11" s="451" t="s">
        <v>1101</v>
      </c>
      <c r="D11" s="663">
        <v>618.02873212712609</v>
      </c>
      <c r="E11" s="663">
        <v>637</v>
      </c>
      <c r="F11" s="663">
        <v>653.06002788756291</v>
      </c>
      <c r="G11" s="663">
        <v>670.65427923044672</v>
      </c>
      <c r="H11" s="663">
        <v>690.74699508830531</v>
      </c>
      <c r="I11" s="663">
        <v>711.26945771680823</v>
      </c>
      <c r="J11" s="663">
        <v>734.97564797671419</v>
      </c>
      <c r="K11" s="663">
        <v>756.07291289426939</v>
      </c>
      <c r="L11" s="663">
        <v>767.67283117572686</v>
      </c>
      <c r="M11" s="663">
        <v>779.38801580163249</v>
      </c>
      <c r="N11" s="664">
        <v>784.08102554000618</v>
      </c>
      <c r="O11" s="665">
        <v>782.20195431193224</v>
      </c>
    </row>
    <row r="12" spans="1:15">
      <c r="A12" s="59" t="s">
        <v>264</v>
      </c>
      <c r="B12" s="311" t="s">
        <v>265</v>
      </c>
      <c r="C12" s="451" t="s">
        <v>1102</v>
      </c>
      <c r="D12" s="663">
        <v>436.61967330963699</v>
      </c>
      <c r="E12" s="663">
        <v>436.74525051524853</v>
      </c>
      <c r="F12" s="663">
        <v>435.03291847795532</v>
      </c>
      <c r="G12" s="663">
        <v>433.51646314790514</v>
      </c>
      <c r="H12" s="664">
        <v>433</v>
      </c>
      <c r="I12" s="664">
        <v>434.40876966872969</v>
      </c>
      <c r="J12" s="663">
        <v>442.73892336957277</v>
      </c>
      <c r="K12" s="663">
        <v>450.77765298102571</v>
      </c>
      <c r="L12" s="663">
        <v>452.65497357039885</v>
      </c>
      <c r="M12" s="663">
        <v>456.92202446275974</v>
      </c>
      <c r="N12" s="664">
        <v>480.11168273829531</v>
      </c>
      <c r="O12" s="665">
        <v>485</v>
      </c>
    </row>
    <row r="13" spans="1:15" ht="15" thickBot="1">
      <c r="A13" s="61" t="s">
        <v>267</v>
      </c>
      <c r="B13" s="313" t="s">
        <v>268</v>
      </c>
      <c r="C13" s="453" t="s">
        <v>1103</v>
      </c>
      <c r="D13" s="666">
        <v>485.26016246526785</v>
      </c>
      <c r="E13" s="666">
        <v>482.14977281529036</v>
      </c>
      <c r="F13" s="666">
        <v>483.00850507905193</v>
      </c>
      <c r="G13" s="666">
        <v>484.7605149319852</v>
      </c>
      <c r="H13" s="667">
        <v>490.2158676759181</v>
      </c>
      <c r="I13" s="667">
        <v>499.07478066565915</v>
      </c>
      <c r="J13" s="666">
        <v>527.83631163370569</v>
      </c>
      <c r="K13" s="666">
        <v>558.643314562005</v>
      </c>
      <c r="L13" s="666">
        <v>579.40949575706566</v>
      </c>
      <c r="M13" s="666">
        <v>609.47291583456138</v>
      </c>
      <c r="N13" s="667">
        <v>643.9359121955215</v>
      </c>
      <c r="O13" s="668">
        <v>651.55636416039192</v>
      </c>
    </row>
    <row r="14" spans="1:15" ht="15.6">
      <c r="A14" s="98"/>
      <c r="B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9" spans="2:2">
      <c r="B19" s="448"/>
    </row>
    <row r="20" spans="2:2">
      <c r="B20" s="449"/>
    </row>
    <row r="21" spans="2:2">
      <c r="B21" s="450"/>
    </row>
    <row r="22" spans="2:2">
      <c r="B22" s="450"/>
    </row>
    <row r="23" spans="2:2">
      <c r="B23" s="451"/>
    </row>
    <row r="24" spans="2:2">
      <c r="B24" s="452"/>
    </row>
    <row r="25" spans="2:2">
      <c r="B25" s="451"/>
    </row>
    <row r="26" spans="2:2">
      <c r="B26" s="451"/>
    </row>
    <row r="27" spans="2:2">
      <c r="B27" s="451"/>
    </row>
    <row r="28" spans="2:2" ht="15" thickBot="1">
      <c r="B28" s="453"/>
    </row>
  </sheetData>
  <mergeCells count="3">
    <mergeCell ref="A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A39-484F-474F-BE5A-E1BE03A6DFDF}">
  <sheetPr>
    <tabColor theme="2"/>
  </sheetPr>
  <dimension ref="A1:O221"/>
  <sheetViews>
    <sheetView topLeftCell="A7" zoomScale="136" zoomScaleNormal="72" workbookViewId="0">
      <selection activeCell="O17" sqref="A1:XFD1048576"/>
    </sheetView>
  </sheetViews>
  <sheetFormatPr defaultColWidth="8.6640625" defaultRowHeight="14.4"/>
  <cols>
    <col min="1" max="1" width="25.109375" style="680" customWidth="1"/>
    <col min="2" max="2" width="26.109375" style="757" hidden="1" customWidth="1"/>
    <col min="3" max="3" width="26.109375" style="790" hidden="1" customWidth="1"/>
    <col min="4" max="16384" width="8.6640625" style="680"/>
  </cols>
  <sheetData>
    <row r="1" spans="1:15" ht="30.75" customHeight="1">
      <c r="A1" s="1297" t="s">
        <v>299</v>
      </c>
      <c r="B1" s="1298" t="s">
        <v>300</v>
      </c>
      <c r="C1" s="1299" t="s">
        <v>1162</v>
      </c>
      <c r="D1" s="1300"/>
      <c r="E1" s="791"/>
      <c r="F1" s="791"/>
      <c r="G1" s="791"/>
      <c r="H1" s="791"/>
      <c r="I1" s="791"/>
      <c r="J1" s="791"/>
      <c r="K1" s="791"/>
      <c r="L1" s="791"/>
      <c r="M1" s="791"/>
      <c r="N1" s="791"/>
    </row>
    <row r="2" spans="1:15" ht="15.6">
      <c r="A2" s="1297"/>
      <c r="B2" s="1298"/>
      <c r="C2" s="1299"/>
      <c r="D2" s="1300"/>
      <c r="E2" s="791"/>
      <c r="F2" s="791"/>
      <c r="G2" s="791"/>
      <c r="H2" s="791"/>
      <c r="I2" s="791"/>
      <c r="J2" s="791"/>
      <c r="K2" s="791"/>
      <c r="L2" s="791"/>
      <c r="M2" s="791"/>
      <c r="N2" s="791"/>
    </row>
    <row r="3" spans="1:15" ht="16.2" thickBot="1">
      <c r="A3" s="1301" t="s">
        <v>301</v>
      </c>
      <c r="B3" s="1302" t="s">
        <v>302</v>
      </c>
      <c r="C3" s="1303" t="s">
        <v>1159</v>
      </c>
      <c r="D3" s="1300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</row>
    <row r="4" spans="1:15" ht="18.75" customHeight="1" thickBot="1">
      <c r="A4" s="1022" t="s">
        <v>153</v>
      </c>
      <c r="B4" s="1235" t="s">
        <v>154</v>
      </c>
      <c r="C4" s="1304" t="s">
        <v>1160</v>
      </c>
      <c r="D4" s="768">
        <v>2012</v>
      </c>
      <c r="E4" s="768">
        <v>2013</v>
      </c>
      <c r="F4" s="768">
        <v>2014</v>
      </c>
      <c r="G4" s="768">
        <v>2015</v>
      </c>
      <c r="H4" s="768">
        <v>2016</v>
      </c>
      <c r="I4" s="768">
        <v>2017</v>
      </c>
      <c r="J4" s="768">
        <v>2018</v>
      </c>
      <c r="K4" s="768">
        <v>2019</v>
      </c>
      <c r="L4" s="768">
        <v>2020</v>
      </c>
      <c r="M4" s="768">
        <v>2021</v>
      </c>
      <c r="N4" s="768">
        <v>2022</v>
      </c>
      <c r="O4" s="768">
        <v>2023</v>
      </c>
    </row>
    <row r="5" spans="1:15">
      <c r="A5" s="679"/>
      <c r="B5" s="689"/>
      <c r="C5" s="1041"/>
      <c r="D5" s="678"/>
      <c r="E5" s="679"/>
      <c r="F5" s="679"/>
      <c r="G5" s="679"/>
      <c r="H5" s="679"/>
      <c r="I5" s="679"/>
      <c r="J5" s="679"/>
      <c r="K5" s="679"/>
      <c r="L5" s="679"/>
      <c r="M5" s="679"/>
      <c r="N5" s="679"/>
    </row>
    <row r="6" spans="1:15">
      <c r="A6" s="675" t="s">
        <v>235</v>
      </c>
      <c r="B6" s="676" t="s">
        <v>152</v>
      </c>
      <c r="C6" s="1305" t="s">
        <v>1105</v>
      </c>
      <c r="D6" s="671">
        <v>66.099999999999994</v>
      </c>
      <c r="E6" s="671">
        <v>66.3</v>
      </c>
      <c r="F6" s="671">
        <v>66.5</v>
      </c>
      <c r="G6" s="671">
        <v>66.7</v>
      </c>
      <c r="H6" s="671">
        <v>67</v>
      </c>
      <c r="I6" s="671">
        <v>67</v>
      </c>
      <c r="J6" s="671">
        <v>67.400000000000006</v>
      </c>
      <c r="K6" s="671">
        <v>67.599999999999994</v>
      </c>
      <c r="L6" s="1306">
        <v>67.8</v>
      </c>
      <c r="M6" s="1306">
        <v>67.900000000000006</v>
      </c>
      <c r="N6" s="1306">
        <v>67.985661560406513</v>
      </c>
      <c r="O6" s="1306">
        <v>68.234234287462428</v>
      </c>
    </row>
    <row r="7" spans="1:15">
      <c r="A7" s="778" t="s">
        <v>229</v>
      </c>
      <c r="B7" s="779" t="s">
        <v>230</v>
      </c>
      <c r="C7" s="1039" t="s">
        <v>1142</v>
      </c>
      <c r="D7" s="671">
        <v>74.099999999999994</v>
      </c>
      <c r="E7" s="671">
        <v>74.3</v>
      </c>
      <c r="F7" s="671">
        <v>74.5</v>
      </c>
      <c r="G7" s="671">
        <v>74.8</v>
      </c>
      <c r="H7" s="671">
        <v>75.099999999999994</v>
      </c>
      <c r="I7" s="671">
        <v>75</v>
      </c>
      <c r="J7" s="671">
        <v>75.599999999999994</v>
      </c>
      <c r="K7" s="671">
        <v>75.8</v>
      </c>
      <c r="L7" s="1307">
        <v>75.967496894106247</v>
      </c>
      <c r="M7" s="1308">
        <v>76.108236293117756</v>
      </c>
      <c r="N7" s="1307">
        <v>76.308549956388433</v>
      </c>
      <c r="O7" s="1307">
        <v>76.521283080891635</v>
      </c>
    </row>
    <row r="8" spans="1:15" ht="6.75" customHeight="1" thickBot="1">
      <c r="A8" s="692"/>
      <c r="B8" s="693"/>
      <c r="C8" s="1309"/>
      <c r="D8" s="695"/>
      <c r="E8" s="696"/>
      <c r="F8" s="696"/>
      <c r="G8" s="696"/>
      <c r="H8" s="696"/>
      <c r="I8" s="696"/>
      <c r="J8" s="696"/>
      <c r="K8" s="695"/>
      <c r="L8" s="695"/>
      <c r="M8" s="696"/>
      <c r="N8" s="696"/>
    </row>
    <row r="9" spans="1:15">
      <c r="A9" s="706"/>
      <c r="B9" s="789"/>
      <c r="C9" s="1310"/>
      <c r="D9" s="679"/>
      <c r="E9" s="706"/>
      <c r="F9" s="706"/>
      <c r="G9" s="706"/>
      <c r="H9" s="706"/>
      <c r="I9" s="706"/>
      <c r="J9" s="706"/>
      <c r="K9" s="706"/>
      <c r="L9" s="706"/>
      <c r="M9" s="706"/>
      <c r="N9" s="706"/>
    </row>
    <row r="11" spans="1:15" ht="15" customHeight="1">
      <c r="A11" s="1297" t="s">
        <v>303</v>
      </c>
      <c r="B11" s="1298" t="s">
        <v>304</v>
      </c>
      <c r="C11" s="1299" t="s">
        <v>1161</v>
      </c>
      <c r="D11" s="1300"/>
      <c r="E11" s="791"/>
      <c r="F11" s="791"/>
      <c r="G11" s="791"/>
      <c r="H11" s="791"/>
      <c r="I11" s="791"/>
      <c r="J11" s="791"/>
      <c r="K11" s="791"/>
      <c r="L11" s="791"/>
      <c r="M11" s="791"/>
      <c r="N11" s="791"/>
    </row>
    <row r="12" spans="1:15" ht="48" customHeight="1">
      <c r="A12" s="1297"/>
      <c r="B12" s="1298"/>
      <c r="C12" s="1299"/>
      <c r="D12" s="1300"/>
      <c r="E12" s="791"/>
      <c r="F12" s="791"/>
      <c r="G12" s="791"/>
      <c r="H12" s="791"/>
      <c r="I12" s="791"/>
      <c r="J12" s="791"/>
      <c r="K12" s="791"/>
      <c r="L12" s="791"/>
      <c r="M12" s="791"/>
      <c r="N12" s="791"/>
    </row>
    <row r="13" spans="1:15" ht="16.2" thickBot="1">
      <c r="A13" s="1301" t="s">
        <v>305</v>
      </c>
      <c r="B13" s="1302" t="s">
        <v>302</v>
      </c>
      <c r="C13" s="1303" t="s">
        <v>1159</v>
      </c>
      <c r="D13" s="1300"/>
      <c r="E13" s="791"/>
      <c r="F13" s="791"/>
      <c r="G13" s="791"/>
      <c r="H13" s="791"/>
      <c r="I13" s="791"/>
      <c r="J13" s="791"/>
      <c r="K13" s="791"/>
      <c r="L13" s="791"/>
      <c r="M13" s="791"/>
      <c r="N13" s="791"/>
      <c r="O13" s="791"/>
    </row>
    <row r="14" spans="1:15" ht="17.25" customHeight="1" thickBot="1">
      <c r="A14" s="1022" t="s">
        <v>153</v>
      </c>
      <c r="B14" s="1235" t="s">
        <v>154</v>
      </c>
      <c r="C14" s="1304" t="s">
        <v>1160</v>
      </c>
      <c r="D14" s="768">
        <v>2012</v>
      </c>
      <c r="E14" s="768">
        <v>2013</v>
      </c>
      <c r="F14" s="768">
        <v>2014</v>
      </c>
      <c r="G14" s="768">
        <v>2015</v>
      </c>
      <c r="H14" s="768">
        <v>2016</v>
      </c>
      <c r="I14" s="768">
        <v>2017</v>
      </c>
      <c r="J14" s="768">
        <v>2018</v>
      </c>
      <c r="K14" s="768">
        <v>2019</v>
      </c>
      <c r="L14" s="768">
        <v>2020</v>
      </c>
      <c r="M14" s="768">
        <v>2021</v>
      </c>
      <c r="N14" s="768">
        <v>2022</v>
      </c>
      <c r="O14" s="768">
        <v>2023</v>
      </c>
    </row>
    <row r="15" spans="1:15">
      <c r="A15" s="679"/>
      <c r="B15" s="689"/>
      <c r="C15" s="1041"/>
      <c r="D15" s="678"/>
      <c r="E15" s="679"/>
      <c r="F15" s="679"/>
      <c r="G15" s="679"/>
      <c r="H15" s="679"/>
      <c r="I15" s="679"/>
      <c r="J15" s="679"/>
      <c r="K15" s="679"/>
      <c r="L15" s="679"/>
      <c r="M15" s="679"/>
      <c r="N15" s="679"/>
    </row>
    <row r="16" spans="1:15">
      <c r="A16" s="675" t="s">
        <v>235</v>
      </c>
      <c r="B16" s="676" t="s">
        <v>152</v>
      </c>
      <c r="C16" s="677" t="s">
        <v>1105</v>
      </c>
      <c r="D16" s="678"/>
      <c r="E16" s="679"/>
      <c r="F16" s="679"/>
      <c r="G16" s="679"/>
      <c r="H16" s="679"/>
      <c r="I16" s="679"/>
      <c r="J16" s="679"/>
      <c r="K16" s="679"/>
      <c r="L16" s="679"/>
      <c r="M16" s="679"/>
      <c r="N16" s="679"/>
    </row>
    <row r="17" spans="1:15">
      <c r="A17" s="681" t="s">
        <v>161</v>
      </c>
      <c r="B17" s="682" t="s">
        <v>162</v>
      </c>
      <c r="C17" s="683" t="s">
        <v>1163</v>
      </c>
      <c r="D17" s="679">
        <v>66.099999999999994</v>
      </c>
      <c r="E17" s="679">
        <v>66.3</v>
      </c>
      <c r="F17" s="679">
        <v>66.5</v>
      </c>
      <c r="G17" s="679">
        <v>66.7</v>
      </c>
      <c r="H17" s="684">
        <v>67</v>
      </c>
      <c r="I17" s="684">
        <v>67.2</v>
      </c>
      <c r="J17" s="684">
        <v>67.400000000000006</v>
      </c>
      <c r="K17" s="679">
        <v>67.599999999999994</v>
      </c>
      <c r="L17" s="685">
        <v>67.8</v>
      </c>
      <c r="M17" s="686">
        <v>67.900000000000006</v>
      </c>
      <c r="N17" s="679">
        <v>68</v>
      </c>
      <c r="O17" s="687">
        <v>68.234234287462428</v>
      </c>
    </row>
    <row r="18" spans="1:15">
      <c r="A18" s="681" t="s">
        <v>306</v>
      </c>
      <c r="B18" s="682" t="s">
        <v>164</v>
      </c>
      <c r="C18" s="683" t="s">
        <v>1109</v>
      </c>
      <c r="D18" s="679">
        <v>66.599999999999994</v>
      </c>
      <c r="E18" s="679">
        <v>66.8</v>
      </c>
      <c r="F18" s="679">
        <v>67</v>
      </c>
      <c r="G18" s="679">
        <v>67.099999999999994</v>
      </c>
      <c r="H18" s="684">
        <v>67.2</v>
      </c>
      <c r="I18" s="684">
        <v>67.3</v>
      </c>
      <c r="J18" s="684">
        <v>67.599999999999994</v>
      </c>
      <c r="K18" s="679">
        <v>67.7</v>
      </c>
      <c r="L18" s="688">
        <v>67.8</v>
      </c>
      <c r="M18" s="686">
        <v>68</v>
      </c>
      <c r="N18" s="679">
        <v>68</v>
      </c>
      <c r="O18" s="687">
        <v>68.265104797889705</v>
      </c>
    </row>
    <row r="19" spans="1:15">
      <c r="A19" s="681" t="s">
        <v>307</v>
      </c>
      <c r="B19" s="682" t="s">
        <v>166</v>
      </c>
      <c r="C19" s="683" t="s">
        <v>1110</v>
      </c>
      <c r="D19" s="679">
        <v>65.7</v>
      </c>
      <c r="E19" s="679">
        <v>65.900000000000006</v>
      </c>
      <c r="F19" s="679">
        <v>66.099999999999994</v>
      </c>
      <c r="G19" s="679">
        <v>66.2</v>
      </c>
      <c r="H19" s="684">
        <v>66.400000000000006</v>
      </c>
      <c r="I19" s="684">
        <v>66.400000000000006</v>
      </c>
      <c r="J19" s="684">
        <v>66.7</v>
      </c>
      <c r="K19" s="679">
        <v>66.8</v>
      </c>
      <c r="L19" s="688">
        <v>66.900000000000006</v>
      </c>
      <c r="M19" s="686">
        <v>67.099999999999994</v>
      </c>
      <c r="N19" s="679">
        <v>67.099999999999994</v>
      </c>
      <c r="O19" s="687">
        <v>67.351574652097824</v>
      </c>
    </row>
    <row r="20" spans="1:15">
      <c r="A20" s="679" t="s">
        <v>308</v>
      </c>
      <c r="B20" s="689" t="s">
        <v>168</v>
      </c>
      <c r="C20" s="683" t="s">
        <v>1111</v>
      </c>
      <c r="D20" s="679">
        <v>64.8</v>
      </c>
      <c r="E20" s="679">
        <v>65</v>
      </c>
      <c r="F20" s="679">
        <v>65.099999999999994</v>
      </c>
      <c r="G20" s="679">
        <v>65.2</v>
      </c>
      <c r="H20" s="684">
        <v>65.400000000000006</v>
      </c>
      <c r="I20" s="684">
        <v>65.5</v>
      </c>
      <c r="J20" s="684">
        <v>65.7</v>
      </c>
      <c r="K20" s="679">
        <v>65.900000000000006</v>
      </c>
      <c r="L20" s="688">
        <v>65.900000000000006</v>
      </c>
      <c r="M20" s="686">
        <v>66.099999999999994</v>
      </c>
      <c r="N20" s="679">
        <v>66.099999999999994</v>
      </c>
      <c r="O20" s="687">
        <v>66.39587039454382</v>
      </c>
    </row>
    <row r="21" spans="1:15">
      <c r="A21" s="679" t="s">
        <v>309</v>
      </c>
      <c r="B21" s="689" t="s">
        <v>170</v>
      </c>
      <c r="C21" s="683" t="s">
        <v>1112</v>
      </c>
      <c r="D21" s="679">
        <v>63.8</v>
      </c>
      <c r="E21" s="679">
        <v>64</v>
      </c>
      <c r="F21" s="679">
        <v>64.2</v>
      </c>
      <c r="G21" s="679">
        <v>64.3</v>
      </c>
      <c r="H21" s="684">
        <v>64.400000000000006</v>
      </c>
      <c r="I21" s="684">
        <v>64.5</v>
      </c>
      <c r="J21" s="684">
        <v>64.7</v>
      </c>
      <c r="K21" s="679">
        <v>64.900000000000006</v>
      </c>
      <c r="L21" s="688">
        <v>64.900000000000006</v>
      </c>
      <c r="M21" s="686">
        <v>65.2</v>
      </c>
      <c r="N21" s="679">
        <v>65.2</v>
      </c>
      <c r="O21" s="687">
        <v>65.426116446235383</v>
      </c>
    </row>
    <row r="22" spans="1:15">
      <c r="A22" s="679" t="s">
        <v>310</v>
      </c>
      <c r="B22" s="689" t="s">
        <v>172</v>
      </c>
      <c r="C22" s="683" t="s">
        <v>1113</v>
      </c>
      <c r="D22" s="679">
        <v>62.8</v>
      </c>
      <c r="E22" s="679">
        <v>63.1</v>
      </c>
      <c r="F22" s="679">
        <v>63.2</v>
      </c>
      <c r="G22" s="679">
        <v>63.3</v>
      </c>
      <c r="H22" s="684">
        <v>63.5</v>
      </c>
      <c r="I22" s="684">
        <v>63.6</v>
      </c>
      <c r="J22" s="684">
        <v>63.8</v>
      </c>
      <c r="K22" s="679">
        <v>63.9</v>
      </c>
      <c r="L22" s="688">
        <v>64</v>
      </c>
      <c r="M22" s="686">
        <v>64.2</v>
      </c>
      <c r="N22" s="679">
        <v>64.2</v>
      </c>
      <c r="O22" s="687">
        <v>64.453364282373641</v>
      </c>
    </row>
    <row r="23" spans="1:15">
      <c r="A23" s="679" t="s">
        <v>311</v>
      </c>
      <c r="B23" s="689" t="s">
        <v>174</v>
      </c>
      <c r="C23" s="683" t="s">
        <v>1114</v>
      </c>
      <c r="D23" s="679">
        <v>61.9</v>
      </c>
      <c r="E23" s="679">
        <v>62.1</v>
      </c>
      <c r="F23" s="679">
        <v>62.2</v>
      </c>
      <c r="G23" s="679">
        <v>62.3</v>
      </c>
      <c r="H23" s="684">
        <v>62.5</v>
      </c>
      <c r="I23" s="684">
        <v>62.6</v>
      </c>
      <c r="J23" s="684">
        <v>62.8</v>
      </c>
      <c r="K23" s="679">
        <v>63</v>
      </c>
      <c r="L23" s="688">
        <v>63</v>
      </c>
      <c r="M23" s="686">
        <v>63.2</v>
      </c>
      <c r="N23" s="679">
        <v>63.2</v>
      </c>
      <c r="O23" s="687">
        <v>63.475224428224308</v>
      </c>
    </row>
    <row r="24" spans="1:15">
      <c r="A24" s="679" t="s">
        <v>312</v>
      </c>
      <c r="B24" s="689" t="s">
        <v>176</v>
      </c>
      <c r="C24" s="683" t="s">
        <v>1115</v>
      </c>
      <c r="D24" s="679">
        <v>60.9</v>
      </c>
      <c r="E24" s="679">
        <v>61.1</v>
      </c>
      <c r="F24" s="679">
        <v>61.2</v>
      </c>
      <c r="G24" s="679">
        <v>61.3</v>
      </c>
      <c r="H24" s="684">
        <v>61.5</v>
      </c>
      <c r="I24" s="684">
        <v>61.6</v>
      </c>
      <c r="J24" s="684">
        <v>61.8</v>
      </c>
      <c r="K24" s="679">
        <v>62</v>
      </c>
      <c r="L24" s="688">
        <v>62</v>
      </c>
      <c r="M24" s="686">
        <v>62.2</v>
      </c>
      <c r="N24" s="679">
        <v>62.2</v>
      </c>
      <c r="O24" s="687">
        <v>62.502877146153395</v>
      </c>
    </row>
    <row r="25" spans="1:15">
      <c r="A25" s="679" t="s">
        <v>313</v>
      </c>
      <c r="B25" s="689" t="s">
        <v>178</v>
      </c>
      <c r="C25" s="683" t="s">
        <v>1116</v>
      </c>
      <c r="D25" s="679">
        <v>59.9</v>
      </c>
      <c r="E25" s="679">
        <v>60.1</v>
      </c>
      <c r="F25" s="679">
        <v>60.2</v>
      </c>
      <c r="G25" s="679">
        <v>60.4</v>
      </c>
      <c r="H25" s="684">
        <v>60.5</v>
      </c>
      <c r="I25" s="684">
        <v>60.6</v>
      </c>
      <c r="J25" s="684">
        <v>60.8</v>
      </c>
      <c r="K25" s="679">
        <v>61</v>
      </c>
      <c r="L25" s="688">
        <v>61</v>
      </c>
      <c r="M25" s="686">
        <v>61.3</v>
      </c>
      <c r="N25" s="679">
        <v>61.2</v>
      </c>
      <c r="O25" s="687">
        <v>61.520203013765638</v>
      </c>
    </row>
    <row r="26" spans="1:15">
      <c r="A26" s="679" t="s">
        <v>314</v>
      </c>
      <c r="B26" s="689" t="s">
        <v>180</v>
      </c>
      <c r="C26" s="683" t="s">
        <v>1117</v>
      </c>
      <c r="D26" s="679">
        <v>58.9</v>
      </c>
      <c r="E26" s="679">
        <v>59.1</v>
      </c>
      <c r="F26" s="679">
        <v>59.3</v>
      </c>
      <c r="G26" s="679">
        <v>59.4</v>
      </c>
      <c r="H26" s="684">
        <v>59.6</v>
      </c>
      <c r="I26" s="684">
        <v>59.6</v>
      </c>
      <c r="J26" s="684">
        <v>59.8</v>
      </c>
      <c r="K26" s="679">
        <v>60</v>
      </c>
      <c r="L26" s="688">
        <v>60</v>
      </c>
      <c r="M26" s="686">
        <v>60.3</v>
      </c>
      <c r="N26" s="679">
        <v>60.3</v>
      </c>
      <c r="O26" s="687">
        <v>60.543835935149737</v>
      </c>
    </row>
    <row r="27" spans="1:15">
      <c r="A27" s="679" t="s">
        <v>181</v>
      </c>
      <c r="B27" s="689" t="s">
        <v>182</v>
      </c>
      <c r="C27" s="683" t="s">
        <v>1118</v>
      </c>
      <c r="D27" s="679">
        <v>57.9</v>
      </c>
      <c r="E27" s="679">
        <v>58.1</v>
      </c>
      <c r="F27" s="679">
        <v>58.3</v>
      </c>
      <c r="G27" s="679">
        <v>58.4</v>
      </c>
      <c r="H27" s="684">
        <v>58.6</v>
      </c>
      <c r="I27" s="684">
        <v>58.7</v>
      </c>
      <c r="J27" s="684">
        <v>58.9</v>
      </c>
      <c r="K27" s="679">
        <v>59</v>
      </c>
      <c r="L27" s="688">
        <v>59.1</v>
      </c>
      <c r="M27" s="686">
        <v>59.3</v>
      </c>
      <c r="N27" s="679">
        <v>59.3</v>
      </c>
      <c r="O27" s="687">
        <v>59.567955676929607</v>
      </c>
    </row>
    <row r="28" spans="1:15">
      <c r="A28" s="679" t="s">
        <v>183</v>
      </c>
      <c r="B28" s="689" t="s">
        <v>315</v>
      </c>
      <c r="C28" s="683" t="s">
        <v>1119</v>
      </c>
      <c r="D28" s="679">
        <v>57</v>
      </c>
      <c r="E28" s="679">
        <v>57.2</v>
      </c>
      <c r="F28" s="679">
        <v>57.3</v>
      </c>
      <c r="G28" s="679">
        <v>57.4</v>
      </c>
      <c r="H28" s="684">
        <v>57.6</v>
      </c>
      <c r="I28" s="684">
        <v>57.7</v>
      </c>
      <c r="J28" s="684">
        <v>57.9</v>
      </c>
      <c r="K28" s="679">
        <v>58</v>
      </c>
      <c r="L28" s="688">
        <v>58.1</v>
      </c>
      <c r="M28" s="686">
        <v>58.3</v>
      </c>
      <c r="N28" s="679">
        <v>58.3</v>
      </c>
      <c r="O28" s="687">
        <v>58.588572364645273</v>
      </c>
    </row>
    <row r="29" spans="1:15">
      <c r="A29" s="679" t="s">
        <v>185</v>
      </c>
      <c r="B29" s="689" t="s">
        <v>186</v>
      </c>
      <c r="C29" s="683" t="s">
        <v>1120</v>
      </c>
      <c r="D29" s="679">
        <v>56</v>
      </c>
      <c r="E29" s="679">
        <v>56.2</v>
      </c>
      <c r="F29" s="679">
        <v>56.3</v>
      </c>
      <c r="G29" s="679">
        <v>56.4</v>
      </c>
      <c r="H29" s="684">
        <v>56.6</v>
      </c>
      <c r="I29" s="684">
        <v>56.7</v>
      </c>
      <c r="J29" s="684">
        <v>56.9</v>
      </c>
      <c r="K29" s="679">
        <v>57.1</v>
      </c>
      <c r="L29" s="688">
        <v>57.1</v>
      </c>
      <c r="M29" s="686">
        <v>57.3</v>
      </c>
      <c r="N29" s="679">
        <v>57.3</v>
      </c>
      <c r="O29" s="687">
        <v>57.603917789795759</v>
      </c>
    </row>
    <row r="30" spans="1:15">
      <c r="A30" s="679" t="s">
        <v>187</v>
      </c>
      <c r="B30" s="689" t="s">
        <v>188</v>
      </c>
      <c r="C30" s="683" t="s">
        <v>1121</v>
      </c>
      <c r="D30" s="679">
        <v>55</v>
      </c>
      <c r="E30" s="679">
        <v>55.2</v>
      </c>
      <c r="F30" s="679">
        <v>55.4</v>
      </c>
      <c r="G30" s="679">
        <v>55.5</v>
      </c>
      <c r="H30" s="684">
        <v>55.6</v>
      </c>
      <c r="I30" s="684">
        <v>55.7</v>
      </c>
      <c r="J30" s="684">
        <v>55.9</v>
      </c>
      <c r="K30" s="679">
        <v>56.1</v>
      </c>
      <c r="L30" s="688">
        <v>56.1</v>
      </c>
      <c r="M30" s="686">
        <v>56.3</v>
      </c>
      <c r="N30" s="679">
        <v>56.4</v>
      </c>
      <c r="O30" s="687">
        <v>56.621178003994928</v>
      </c>
    </row>
    <row r="31" spans="1:15">
      <c r="A31" s="679" t="s">
        <v>189</v>
      </c>
      <c r="B31" s="689" t="s">
        <v>190</v>
      </c>
      <c r="C31" s="683" t="s">
        <v>1122</v>
      </c>
      <c r="D31" s="679">
        <v>54</v>
      </c>
      <c r="E31" s="679">
        <v>54.2</v>
      </c>
      <c r="F31" s="679">
        <v>54.4</v>
      </c>
      <c r="G31" s="679">
        <v>54.5</v>
      </c>
      <c r="H31" s="684">
        <v>54.7</v>
      </c>
      <c r="I31" s="684">
        <v>54.8</v>
      </c>
      <c r="J31" s="684">
        <v>54.9</v>
      </c>
      <c r="K31" s="679">
        <v>55.1</v>
      </c>
      <c r="L31" s="688">
        <v>55.1</v>
      </c>
      <c r="M31" s="686">
        <v>55.4</v>
      </c>
      <c r="N31" s="679">
        <v>55.4</v>
      </c>
      <c r="O31" s="687">
        <v>55.639755147174959</v>
      </c>
    </row>
    <row r="32" spans="1:15">
      <c r="A32" s="679" t="s">
        <v>191</v>
      </c>
      <c r="B32" s="689" t="s">
        <v>192</v>
      </c>
      <c r="C32" s="683" t="s">
        <v>1123</v>
      </c>
      <c r="D32" s="679">
        <v>53.1</v>
      </c>
      <c r="E32" s="679">
        <v>53.3</v>
      </c>
      <c r="F32" s="679">
        <v>53.4</v>
      </c>
      <c r="G32" s="679">
        <v>53.5</v>
      </c>
      <c r="H32" s="684">
        <v>53.7</v>
      </c>
      <c r="I32" s="684">
        <v>53.8</v>
      </c>
      <c r="J32" s="684">
        <v>54</v>
      </c>
      <c r="K32" s="679">
        <v>54.2</v>
      </c>
      <c r="L32" s="688">
        <v>54.2</v>
      </c>
      <c r="M32" s="686">
        <v>54.4</v>
      </c>
      <c r="N32" s="679">
        <v>54.4</v>
      </c>
      <c r="O32" s="687">
        <v>54.667725939437645</v>
      </c>
    </row>
    <row r="33" spans="1:15">
      <c r="A33" s="679" t="s">
        <v>193</v>
      </c>
      <c r="B33" s="689" t="s">
        <v>194</v>
      </c>
      <c r="C33" s="683" t="s">
        <v>1124</v>
      </c>
      <c r="D33" s="679">
        <v>52.1</v>
      </c>
      <c r="E33" s="679">
        <v>52.3</v>
      </c>
      <c r="F33" s="679">
        <v>52.4</v>
      </c>
      <c r="G33" s="679">
        <v>52.5</v>
      </c>
      <c r="H33" s="684">
        <v>52.7</v>
      </c>
      <c r="I33" s="684">
        <v>52.8</v>
      </c>
      <c r="J33" s="684">
        <v>53</v>
      </c>
      <c r="K33" s="679">
        <v>53.2</v>
      </c>
      <c r="L33" s="688">
        <v>53.2</v>
      </c>
      <c r="M33" s="686">
        <v>53.4</v>
      </c>
      <c r="N33" s="679">
        <v>53.4</v>
      </c>
      <c r="O33" s="687">
        <v>53.699388491601326</v>
      </c>
    </row>
    <row r="34" spans="1:15">
      <c r="A34" s="679" t="s">
        <v>195</v>
      </c>
      <c r="B34" s="689" t="s">
        <v>196</v>
      </c>
      <c r="C34" s="683" t="s">
        <v>1125</v>
      </c>
      <c r="D34" s="679">
        <v>51.1</v>
      </c>
      <c r="E34" s="679">
        <v>51.3</v>
      </c>
      <c r="F34" s="679">
        <v>51.5</v>
      </c>
      <c r="G34" s="679">
        <v>51.6</v>
      </c>
      <c r="H34" s="684">
        <v>51.8</v>
      </c>
      <c r="I34" s="684">
        <v>51.9</v>
      </c>
      <c r="J34" s="684">
        <v>52</v>
      </c>
      <c r="K34" s="679">
        <v>52.2</v>
      </c>
      <c r="L34" s="688">
        <v>52.2</v>
      </c>
      <c r="M34" s="686">
        <v>52.5</v>
      </c>
      <c r="N34" s="679">
        <v>52.5</v>
      </c>
      <c r="O34" s="687">
        <v>52.732483506893239</v>
      </c>
    </row>
    <row r="35" spans="1:15">
      <c r="A35" s="679" t="s">
        <v>197</v>
      </c>
      <c r="B35" s="689" t="s">
        <v>198</v>
      </c>
      <c r="C35" s="683" t="s">
        <v>1126</v>
      </c>
      <c r="D35" s="679">
        <v>50.2</v>
      </c>
      <c r="E35" s="679">
        <v>50.4</v>
      </c>
      <c r="F35" s="679">
        <v>50.5</v>
      </c>
      <c r="G35" s="679">
        <v>50.6</v>
      </c>
      <c r="H35" s="684">
        <v>50.8</v>
      </c>
      <c r="I35" s="684">
        <v>50.9</v>
      </c>
      <c r="J35" s="684">
        <v>51.1</v>
      </c>
      <c r="K35" s="679">
        <v>51.3</v>
      </c>
      <c r="L35" s="688">
        <v>51.2</v>
      </c>
      <c r="M35" s="686">
        <v>51.5</v>
      </c>
      <c r="N35" s="679">
        <v>51.5</v>
      </c>
      <c r="O35" s="687">
        <v>51.765685821601537</v>
      </c>
    </row>
    <row r="36" spans="1:15">
      <c r="A36" s="679" t="s">
        <v>199</v>
      </c>
      <c r="B36" s="689" t="s">
        <v>200</v>
      </c>
      <c r="C36" s="683" t="s">
        <v>1127</v>
      </c>
      <c r="D36" s="679">
        <v>49.2</v>
      </c>
      <c r="E36" s="679">
        <v>49.4</v>
      </c>
      <c r="F36" s="679">
        <v>49.6</v>
      </c>
      <c r="G36" s="679">
        <v>49.7</v>
      </c>
      <c r="H36" s="684">
        <v>49.8</v>
      </c>
      <c r="I36" s="684">
        <v>50</v>
      </c>
      <c r="J36" s="684">
        <v>50.1</v>
      </c>
      <c r="K36" s="679">
        <v>50.3</v>
      </c>
      <c r="L36" s="688">
        <v>50.3</v>
      </c>
      <c r="M36" s="686">
        <v>50.6</v>
      </c>
      <c r="N36" s="679">
        <v>50.5</v>
      </c>
      <c r="O36" s="687">
        <v>50.795519511253822</v>
      </c>
    </row>
    <row r="37" spans="1:15">
      <c r="A37" s="679" t="s">
        <v>316</v>
      </c>
      <c r="B37" s="689" t="s">
        <v>317</v>
      </c>
      <c r="C37" s="683" t="s">
        <v>1164</v>
      </c>
      <c r="D37" s="679">
        <v>48.2</v>
      </c>
      <c r="E37" s="679">
        <v>48.5</v>
      </c>
      <c r="F37" s="679">
        <v>48.6</v>
      </c>
      <c r="G37" s="679">
        <v>48.7</v>
      </c>
      <c r="H37" s="684">
        <v>48.9</v>
      </c>
      <c r="I37" s="684">
        <v>49</v>
      </c>
      <c r="J37" s="684">
        <v>49.1</v>
      </c>
      <c r="K37" s="679">
        <v>49.3</v>
      </c>
      <c r="L37" s="688">
        <v>49.3</v>
      </c>
      <c r="M37" s="686">
        <v>49.6</v>
      </c>
      <c r="N37" s="679">
        <v>49.6</v>
      </c>
      <c r="O37" s="687">
        <v>49.84054119117868</v>
      </c>
    </row>
    <row r="38" spans="1:15">
      <c r="A38" s="679" t="s">
        <v>318</v>
      </c>
      <c r="B38" s="689" t="s">
        <v>319</v>
      </c>
      <c r="C38" s="683" t="s">
        <v>1165</v>
      </c>
      <c r="D38" s="679">
        <v>47.3</v>
      </c>
      <c r="E38" s="679">
        <v>47.5</v>
      </c>
      <c r="F38" s="679">
        <v>47.7</v>
      </c>
      <c r="G38" s="679">
        <v>47.8</v>
      </c>
      <c r="H38" s="684">
        <v>47.9</v>
      </c>
      <c r="I38" s="684">
        <v>48</v>
      </c>
      <c r="J38" s="684">
        <v>48.2</v>
      </c>
      <c r="K38" s="679">
        <v>48.4</v>
      </c>
      <c r="L38" s="688">
        <v>48.4</v>
      </c>
      <c r="M38" s="686">
        <v>48.7</v>
      </c>
      <c r="N38" s="679">
        <v>48.6</v>
      </c>
      <c r="O38" s="687">
        <v>48.88749462004624</v>
      </c>
    </row>
    <row r="39" spans="1:15">
      <c r="A39" s="679" t="s">
        <v>320</v>
      </c>
      <c r="B39" s="689" t="s">
        <v>321</v>
      </c>
      <c r="C39" s="683" t="s">
        <v>1166</v>
      </c>
      <c r="D39" s="679">
        <v>46.4</v>
      </c>
      <c r="E39" s="679">
        <v>46.6</v>
      </c>
      <c r="F39" s="679">
        <v>46.7</v>
      </c>
      <c r="G39" s="679">
        <v>46.8</v>
      </c>
      <c r="H39" s="684">
        <v>47</v>
      </c>
      <c r="I39" s="684">
        <v>47.1</v>
      </c>
      <c r="J39" s="684">
        <v>47.2</v>
      </c>
      <c r="K39" s="679">
        <v>47.4</v>
      </c>
      <c r="L39" s="688">
        <v>47.4</v>
      </c>
      <c r="M39" s="686">
        <v>47.7</v>
      </c>
      <c r="N39" s="679">
        <v>47.7</v>
      </c>
      <c r="O39" s="687">
        <v>47.939300332310708</v>
      </c>
    </row>
    <row r="40" spans="1:15">
      <c r="A40" s="679" t="s">
        <v>322</v>
      </c>
      <c r="B40" s="689" t="s">
        <v>323</v>
      </c>
      <c r="C40" s="683" t="s">
        <v>1167</v>
      </c>
      <c r="D40" s="679">
        <v>45.4</v>
      </c>
      <c r="E40" s="679">
        <v>45.6</v>
      </c>
      <c r="F40" s="679">
        <v>45.8</v>
      </c>
      <c r="G40" s="679">
        <v>45.9</v>
      </c>
      <c r="H40" s="684">
        <v>46</v>
      </c>
      <c r="I40" s="684">
        <v>46.1</v>
      </c>
      <c r="J40" s="684">
        <v>46.3</v>
      </c>
      <c r="K40" s="679">
        <v>46.5</v>
      </c>
      <c r="L40" s="688">
        <v>46.4</v>
      </c>
      <c r="M40" s="686">
        <v>46.8</v>
      </c>
      <c r="N40" s="679">
        <v>46.7</v>
      </c>
      <c r="O40" s="687">
        <v>46.993221305487666</v>
      </c>
    </row>
    <row r="41" spans="1:15">
      <c r="A41" s="679" t="s">
        <v>324</v>
      </c>
      <c r="B41" s="689" t="s">
        <v>325</v>
      </c>
      <c r="C41" s="683" t="s">
        <v>1168</v>
      </c>
      <c r="D41" s="679">
        <v>44.5</v>
      </c>
      <c r="E41" s="679">
        <v>44.7</v>
      </c>
      <c r="F41" s="679">
        <v>44.8</v>
      </c>
      <c r="G41" s="679">
        <v>45</v>
      </c>
      <c r="H41" s="684">
        <v>45.1</v>
      </c>
      <c r="I41" s="684">
        <v>45.2</v>
      </c>
      <c r="J41" s="684">
        <v>45.3</v>
      </c>
      <c r="K41" s="679">
        <v>45.5</v>
      </c>
      <c r="L41" s="688">
        <v>45.5</v>
      </c>
      <c r="M41" s="686">
        <v>45.8</v>
      </c>
      <c r="N41" s="679">
        <v>45.8</v>
      </c>
      <c r="O41" s="687">
        <v>46.034056175036078</v>
      </c>
    </row>
    <row r="42" spans="1:15">
      <c r="A42" s="679" t="s">
        <v>326</v>
      </c>
      <c r="B42" s="689" t="s">
        <v>327</v>
      </c>
      <c r="C42" s="683" t="s">
        <v>1169</v>
      </c>
      <c r="D42" s="679">
        <v>43.5</v>
      </c>
      <c r="E42" s="679">
        <v>43.8</v>
      </c>
      <c r="F42" s="679">
        <v>43.9</v>
      </c>
      <c r="G42" s="679">
        <v>44</v>
      </c>
      <c r="H42" s="684">
        <v>44.1</v>
      </c>
      <c r="I42" s="684">
        <v>44.2</v>
      </c>
      <c r="J42" s="684">
        <v>44.4</v>
      </c>
      <c r="K42" s="679">
        <v>44.6</v>
      </c>
      <c r="L42" s="688">
        <v>44.5</v>
      </c>
      <c r="M42" s="686">
        <v>44.9</v>
      </c>
      <c r="N42" s="679">
        <v>44.8</v>
      </c>
      <c r="O42" s="687">
        <v>45.083738724054122</v>
      </c>
    </row>
    <row r="43" spans="1:15">
      <c r="A43" s="679" t="s">
        <v>328</v>
      </c>
      <c r="B43" s="689" t="s">
        <v>329</v>
      </c>
      <c r="C43" s="683" t="s">
        <v>1170</v>
      </c>
      <c r="D43" s="679">
        <v>42.6</v>
      </c>
      <c r="E43" s="679">
        <v>42.8</v>
      </c>
      <c r="F43" s="679">
        <v>43</v>
      </c>
      <c r="G43" s="679">
        <v>43.1</v>
      </c>
      <c r="H43" s="684">
        <v>43.2</v>
      </c>
      <c r="I43" s="684">
        <v>43.3</v>
      </c>
      <c r="J43" s="684">
        <v>43.4</v>
      </c>
      <c r="K43" s="679">
        <v>43.6</v>
      </c>
      <c r="L43" s="688">
        <v>43.6</v>
      </c>
      <c r="M43" s="686">
        <v>43.9</v>
      </c>
      <c r="N43" s="679">
        <v>43.8</v>
      </c>
      <c r="O43" s="687">
        <v>44.125945683381076</v>
      </c>
    </row>
    <row r="44" spans="1:15">
      <c r="A44" s="679" t="s">
        <v>330</v>
      </c>
      <c r="B44" s="689" t="s">
        <v>331</v>
      </c>
      <c r="C44" s="683" t="s">
        <v>1171</v>
      </c>
      <c r="D44" s="679">
        <v>41.7</v>
      </c>
      <c r="E44" s="679">
        <v>41.9</v>
      </c>
      <c r="F44" s="679">
        <v>42</v>
      </c>
      <c r="G44" s="679">
        <v>42.2</v>
      </c>
      <c r="H44" s="684">
        <v>42.2</v>
      </c>
      <c r="I44" s="684">
        <v>42.4</v>
      </c>
      <c r="J44" s="684">
        <v>42.4</v>
      </c>
      <c r="K44" s="679">
        <v>42.6</v>
      </c>
      <c r="L44" s="688">
        <v>42.6</v>
      </c>
      <c r="M44" s="686">
        <v>42.9</v>
      </c>
      <c r="N44" s="679">
        <v>42.9</v>
      </c>
      <c r="O44" s="687">
        <v>43.165622165870026</v>
      </c>
    </row>
    <row r="45" spans="1:15">
      <c r="A45" s="679" t="s">
        <v>332</v>
      </c>
      <c r="B45" s="689" t="s">
        <v>333</v>
      </c>
      <c r="C45" s="683" t="s">
        <v>1172</v>
      </c>
      <c r="D45" s="679">
        <v>40.799999999999997</v>
      </c>
      <c r="E45" s="679">
        <v>41</v>
      </c>
      <c r="F45" s="679">
        <v>41.1</v>
      </c>
      <c r="G45" s="679">
        <v>41.2</v>
      </c>
      <c r="H45" s="684">
        <v>41.3</v>
      </c>
      <c r="I45" s="684">
        <v>41.4</v>
      </c>
      <c r="J45" s="684">
        <v>41.5</v>
      </c>
      <c r="K45" s="679">
        <v>41.7</v>
      </c>
      <c r="L45" s="688">
        <v>41.6</v>
      </c>
      <c r="M45" s="686">
        <v>42</v>
      </c>
      <c r="N45" s="679">
        <v>41.9</v>
      </c>
      <c r="O45" s="687">
        <v>42.224417946189263</v>
      </c>
    </row>
    <row r="46" spans="1:15">
      <c r="A46" s="679" t="s">
        <v>334</v>
      </c>
      <c r="B46" s="689" t="s">
        <v>335</v>
      </c>
      <c r="C46" s="683" t="s">
        <v>1173</v>
      </c>
      <c r="D46" s="679">
        <v>39.9</v>
      </c>
      <c r="E46" s="679">
        <v>40.1</v>
      </c>
      <c r="F46" s="679">
        <v>40.200000000000003</v>
      </c>
      <c r="G46" s="679">
        <v>40.299999999999997</v>
      </c>
      <c r="H46" s="684">
        <v>40.299999999999997</v>
      </c>
      <c r="I46" s="684">
        <v>40.5</v>
      </c>
      <c r="J46" s="684">
        <v>40.6</v>
      </c>
      <c r="K46" s="679">
        <v>40.799999999999997</v>
      </c>
      <c r="L46" s="688">
        <v>40.700000000000003</v>
      </c>
      <c r="M46" s="686">
        <v>41.1</v>
      </c>
      <c r="N46" s="679">
        <v>41</v>
      </c>
      <c r="O46" s="687">
        <v>41.260614148343876</v>
      </c>
    </row>
    <row r="47" spans="1:15">
      <c r="A47" s="679" t="s">
        <v>336</v>
      </c>
      <c r="B47" s="689" t="s">
        <v>337</v>
      </c>
      <c r="C47" s="683" t="s">
        <v>1174</v>
      </c>
      <c r="D47" s="679">
        <v>39</v>
      </c>
      <c r="E47" s="679">
        <v>39.200000000000003</v>
      </c>
      <c r="F47" s="679">
        <v>39.299999999999997</v>
      </c>
      <c r="G47" s="679">
        <v>39.4</v>
      </c>
      <c r="H47" s="684">
        <v>39.4</v>
      </c>
      <c r="I47" s="684">
        <v>39.5</v>
      </c>
      <c r="J47" s="684">
        <v>39.6</v>
      </c>
      <c r="K47" s="679">
        <v>39.799999999999997</v>
      </c>
      <c r="L47" s="688">
        <v>39.700000000000003</v>
      </c>
      <c r="M47" s="686">
        <v>40.1</v>
      </c>
      <c r="N47" s="679">
        <v>40</v>
      </c>
      <c r="O47" s="687">
        <v>40.309803238574275</v>
      </c>
    </row>
    <row r="48" spans="1:15">
      <c r="A48" s="679" t="s">
        <v>338</v>
      </c>
      <c r="B48" s="689" t="s">
        <v>339</v>
      </c>
      <c r="C48" s="683" t="s">
        <v>1175</v>
      </c>
      <c r="D48" s="679">
        <v>38.1</v>
      </c>
      <c r="E48" s="679">
        <v>38.299999999999997</v>
      </c>
      <c r="F48" s="679">
        <v>38.4</v>
      </c>
      <c r="G48" s="679">
        <v>38.5</v>
      </c>
      <c r="H48" s="684">
        <v>38.5</v>
      </c>
      <c r="I48" s="684">
        <v>38.6</v>
      </c>
      <c r="J48" s="684">
        <v>38.700000000000003</v>
      </c>
      <c r="K48" s="679">
        <v>38.9</v>
      </c>
      <c r="L48" s="688">
        <v>38.799999999999997</v>
      </c>
      <c r="M48" s="686">
        <v>39.200000000000003</v>
      </c>
      <c r="N48" s="679">
        <v>39.1</v>
      </c>
      <c r="O48" s="687">
        <v>39.366653561763734</v>
      </c>
    </row>
    <row r="49" spans="1:15">
      <c r="A49" s="679" t="s">
        <v>340</v>
      </c>
      <c r="B49" s="689" t="s">
        <v>341</v>
      </c>
      <c r="C49" s="683" t="s">
        <v>1176</v>
      </c>
      <c r="D49" s="679">
        <v>37.200000000000003</v>
      </c>
      <c r="E49" s="679">
        <v>37.4</v>
      </c>
      <c r="F49" s="679">
        <v>37.5</v>
      </c>
      <c r="G49" s="679">
        <v>37.6</v>
      </c>
      <c r="H49" s="684">
        <v>37.6</v>
      </c>
      <c r="I49" s="684">
        <v>37.700000000000003</v>
      </c>
      <c r="J49" s="684">
        <v>37.700000000000003</v>
      </c>
      <c r="K49" s="679">
        <v>37.9</v>
      </c>
      <c r="L49" s="688">
        <v>37.799999999999997</v>
      </c>
      <c r="M49" s="686">
        <v>38.200000000000003</v>
      </c>
      <c r="N49" s="679">
        <v>38.1</v>
      </c>
      <c r="O49" s="687">
        <v>38.415208317095164</v>
      </c>
    </row>
    <row r="50" spans="1:15">
      <c r="A50" s="679" t="s">
        <v>342</v>
      </c>
      <c r="B50" s="689" t="s">
        <v>343</v>
      </c>
      <c r="C50" s="683" t="s">
        <v>1177</v>
      </c>
      <c r="D50" s="679">
        <v>36.299999999999997</v>
      </c>
      <c r="E50" s="679">
        <v>36.5</v>
      </c>
      <c r="F50" s="679">
        <v>36.6</v>
      </c>
      <c r="G50" s="679">
        <v>36.6</v>
      </c>
      <c r="H50" s="684">
        <v>36.6</v>
      </c>
      <c r="I50" s="684">
        <v>36.700000000000003</v>
      </c>
      <c r="J50" s="684">
        <v>36.799999999999997</v>
      </c>
      <c r="K50" s="679">
        <v>37</v>
      </c>
      <c r="L50" s="688">
        <v>36.9</v>
      </c>
      <c r="M50" s="686">
        <v>37.299999999999997</v>
      </c>
      <c r="N50" s="679">
        <v>37.200000000000003</v>
      </c>
      <c r="O50" s="687">
        <v>37.461133400201007</v>
      </c>
    </row>
    <row r="51" spans="1:15">
      <c r="A51" s="679" t="s">
        <v>344</v>
      </c>
      <c r="B51" s="689" t="s">
        <v>345</v>
      </c>
      <c r="C51" s="683" t="s">
        <v>1178</v>
      </c>
      <c r="D51" s="679">
        <v>35.4</v>
      </c>
      <c r="E51" s="679">
        <v>35.6</v>
      </c>
      <c r="F51" s="679">
        <v>35.700000000000003</v>
      </c>
      <c r="G51" s="679">
        <v>35.799999999999997</v>
      </c>
      <c r="H51" s="684">
        <v>35.700000000000003</v>
      </c>
      <c r="I51" s="684">
        <v>35.799999999999997</v>
      </c>
      <c r="J51" s="684">
        <v>35.799999999999997</v>
      </c>
      <c r="K51" s="679">
        <v>36.1</v>
      </c>
      <c r="L51" s="688">
        <v>36</v>
      </c>
      <c r="M51" s="686">
        <v>36.4</v>
      </c>
      <c r="N51" s="679">
        <v>36.200000000000003</v>
      </c>
      <c r="O51" s="687">
        <v>36.507247541068452</v>
      </c>
    </row>
    <row r="52" spans="1:15">
      <c r="A52" s="679" t="s">
        <v>346</v>
      </c>
      <c r="B52" s="689" t="s">
        <v>347</v>
      </c>
      <c r="C52" s="683" t="s">
        <v>1179</v>
      </c>
      <c r="D52" s="679">
        <v>34.6</v>
      </c>
      <c r="E52" s="679">
        <v>34.700000000000003</v>
      </c>
      <c r="F52" s="679">
        <v>34.799999999999997</v>
      </c>
      <c r="G52" s="679">
        <v>34.799999999999997</v>
      </c>
      <c r="H52" s="684">
        <v>34.799999999999997</v>
      </c>
      <c r="I52" s="684">
        <v>34.9</v>
      </c>
      <c r="J52" s="684">
        <v>34.9</v>
      </c>
      <c r="K52" s="679">
        <v>35.1</v>
      </c>
      <c r="L52" s="688">
        <v>35</v>
      </c>
      <c r="M52" s="686">
        <v>35.5</v>
      </c>
      <c r="N52" s="679">
        <v>35.299999999999997</v>
      </c>
      <c r="O52" s="687">
        <v>35.568982234873701</v>
      </c>
    </row>
    <row r="53" spans="1:15">
      <c r="A53" s="679" t="s">
        <v>348</v>
      </c>
      <c r="B53" s="689" t="s">
        <v>349</v>
      </c>
      <c r="C53" s="683" t="s">
        <v>1180</v>
      </c>
      <c r="D53" s="679">
        <v>33.700000000000003</v>
      </c>
      <c r="E53" s="679">
        <v>33.9</v>
      </c>
      <c r="F53" s="679">
        <v>33.9</v>
      </c>
      <c r="G53" s="679">
        <v>34</v>
      </c>
      <c r="H53" s="684">
        <v>33.9</v>
      </c>
      <c r="I53" s="684">
        <v>34.1</v>
      </c>
      <c r="J53" s="684">
        <v>34</v>
      </c>
      <c r="K53" s="679">
        <v>34.200000000000003</v>
      </c>
      <c r="L53" s="688">
        <v>34.1</v>
      </c>
      <c r="M53" s="686">
        <v>34.5</v>
      </c>
      <c r="N53" s="679">
        <v>34.4</v>
      </c>
      <c r="O53" s="687">
        <v>34.625723987404939</v>
      </c>
    </row>
    <row r="54" spans="1:15">
      <c r="A54" s="679" t="s">
        <v>350</v>
      </c>
      <c r="B54" s="689" t="s">
        <v>351</v>
      </c>
      <c r="C54" s="683" t="s">
        <v>1181</v>
      </c>
      <c r="D54" s="679">
        <v>32.9</v>
      </c>
      <c r="E54" s="679">
        <v>33</v>
      </c>
      <c r="F54" s="679">
        <v>33.1</v>
      </c>
      <c r="G54" s="679">
        <v>33.1</v>
      </c>
      <c r="H54" s="684">
        <v>33</v>
      </c>
      <c r="I54" s="684">
        <v>33.200000000000003</v>
      </c>
      <c r="J54" s="684">
        <v>33.1</v>
      </c>
      <c r="K54" s="679">
        <v>33.299999999999997</v>
      </c>
      <c r="L54" s="688">
        <v>33.200000000000003</v>
      </c>
      <c r="M54" s="686">
        <v>33.6</v>
      </c>
      <c r="N54" s="679">
        <v>33.4</v>
      </c>
      <c r="O54" s="687">
        <v>33.694654334267724</v>
      </c>
    </row>
    <row r="55" spans="1:15">
      <c r="A55" s="679" t="s">
        <v>352</v>
      </c>
      <c r="B55" s="689" t="s">
        <v>353</v>
      </c>
      <c r="C55" s="683" t="s">
        <v>1182</v>
      </c>
      <c r="D55" s="679">
        <v>32.1</v>
      </c>
      <c r="E55" s="679">
        <v>32.200000000000003</v>
      </c>
      <c r="F55" s="679">
        <v>32.200000000000003</v>
      </c>
      <c r="G55" s="679">
        <v>32.200000000000003</v>
      </c>
      <c r="H55" s="684">
        <v>32.200000000000003</v>
      </c>
      <c r="I55" s="684">
        <v>32.200000000000003</v>
      </c>
      <c r="J55" s="684">
        <v>32.200000000000003</v>
      </c>
      <c r="K55" s="679">
        <v>32.4</v>
      </c>
      <c r="L55" s="688">
        <v>32.299999999999997</v>
      </c>
      <c r="M55" s="686">
        <v>32.700000000000003</v>
      </c>
      <c r="N55" s="679">
        <v>32.5</v>
      </c>
      <c r="O55" s="687">
        <v>32.772192907926851</v>
      </c>
    </row>
    <row r="56" spans="1:15">
      <c r="A56" s="679" t="s">
        <v>354</v>
      </c>
      <c r="B56" s="689" t="s">
        <v>355</v>
      </c>
      <c r="C56" s="683" t="s">
        <v>1183</v>
      </c>
      <c r="D56" s="679">
        <v>31.2</v>
      </c>
      <c r="E56" s="679">
        <v>31.4</v>
      </c>
      <c r="F56" s="679">
        <v>31.4</v>
      </c>
      <c r="G56" s="679">
        <v>31.4</v>
      </c>
      <c r="H56" s="684">
        <v>31.3</v>
      </c>
      <c r="I56" s="684">
        <v>31.4</v>
      </c>
      <c r="J56" s="684">
        <v>31.3</v>
      </c>
      <c r="K56" s="679">
        <v>31.5</v>
      </c>
      <c r="L56" s="688">
        <v>31.4</v>
      </c>
      <c r="M56" s="686">
        <v>31.8</v>
      </c>
      <c r="N56" s="679">
        <v>31.6</v>
      </c>
      <c r="O56" s="687">
        <v>31.850956425181145</v>
      </c>
    </row>
    <row r="57" spans="1:15">
      <c r="A57" s="679" t="s">
        <v>356</v>
      </c>
      <c r="B57" s="689" t="s">
        <v>357</v>
      </c>
      <c r="C57" s="683" t="s">
        <v>1184</v>
      </c>
      <c r="D57" s="679">
        <v>30.4</v>
      </c>
      <c r="E57" s="679">
        <v>30.5</v>
      </c>
      <c r="F57" s="679">
        <v>30.5</v>
      </c>
      <c r="G57" s="679">
        <v>30.6</v>
      </c>
      <c r="H57" s="684">
        <v>30.4</v>
      </c>
      <c r="I57" s="684">
        <v>30.5</v>
      </c>
      <c r="J57" s="684">
        <v>30.5</v>
      </c>
      <c r="K57" s="679">
        <v>30.6</v>
      </c>
      <c r="L57" s="688">
        <v>30.5</v>
      </c>
      <c r="M57" s="686">
        <v>30.9</v>
      </c>
      <c r="N57" s="679">
        <v>30.7</v>
      </c>
      <c r="O57" s="687">
        <v>30.954826371051226</v>
      </c>
    </row>
    <row r="58" spans="1:15">
      <c r="A58" s="690" t="s">
        <v>358</v>
      </c>
      <c r="B58" s="691" t="s">
        <v>359</v>
      </c>
      <c r="C58" s="683" t="s">
        <v>1185</v>
      </c>
      <c r="D58" s="679">
        <v>29.6</v>
      </c>
      <c r="E58" s="679">
        <v>29.7</v>
      </c>
      <c r="F58" s="679">
        <v>29.7</v>
      </c>
      <c r="G58" s="679">
        <v>29.7</v>
      </c>
      <c r="H58" s="684">
        <v>29.6</v>
      </c>
      <c r="I58" s="684">
        <v>29.6</v>
      </c>
      <c r="J58" s="684">
        <v>29.6</v>
      </c>
      <c r="K58" s="679">
        <v>29.8</v>
      </c>
      <c r="L58" s="688">
        <v>29.7</v>
      </c>
      <c r="M58" s="686">
        <v>30.1</v>
      </c>
      <c r="N58" s="679">
        <v>29.8</v>
      </c>
      <c r="O58" s="687">
        <v>30.054565064293108</v>
      </c>
    </row>
    <row r="59" spans="1:15">
      <c r="A59" s="690" t="s">
        <v>360</v>
      </c>
      <c r="B59" s="691" t="s">
        <v>361</v>
      </c>
      <c r="C59" s="683" t="s">
        <v>1186</v>
      </c>
      <c r="D59" s="679">
        <v>28.8</v>
      </c>
      <c r="E59" s="679">
        <v>28.9</v>
      </c>
      <c r="F59" s="679">
        <v>28.9</v>
      </c>
      <c r="G59" s="679">
        <v>28.9</v>
      </c>
      <c r="H59" s="684">
        <v>28.7</v>
      </c>
      <c r="I59" s="684">
        <v>28.8</v>
      </c>
      <c r="J59" s="684">
        <v>28.7</v>
      </c>
      <c r="K59" s="679">
        <v>28.9</v>
      </c>
      <c r="L59" s="688">
        <v>28.8</v>
      </c>
      <c r="M59" s="686">
        <v>29.2</v>
      </c>
      <c r="N59" s="679">
        <v>28.9</v>
      </c>
      <c r="O59" s="687">
        <v>29.153376716129596</v>
      </c>
    </row>
    <row r="60" spans="1:15">
      <c r="A60" s="690" t="s">
        <v>362</v>
      </c>
      <c r="B60" s="691" t="s">
        <v>363</v>
      </c>
      <c r="C60" s="683" t="s">
        <v>1187</v>
      </c>
      <c r="D60" s="679">
        <v>28</v>
      </c>
      <c r="E60" s="679">
        <v>28.1</v>
      </c>
      <c r="F60" s="679">
        <v>28.1</v>
      </c>
      <c r="G60" s="679">
        <v>28.1</v>
      </c>
      <c r="H60" s="684">
        <v>27.9</v>
      </c>
      <c r="I60" s="684">
        <v>27.9</v>
      </c>
      <c r="J60" s="684">
        <v>27.9</v>
      </c>
      <c r="K60" s="679">
        <v>28</v>
      </c>
      <c r="L60" s="688">
        <v>27.9</v>
      </c>
      <c r="M60" s="686">
        <v>28.3</v>
      </c>
      <c r="N60" s="679">
        <v>28</v>
      </c>
      <c r="O60" s="687">
        <v>28.252569506566349</v>
      </c>
    </row>
    <row r="61" spans="1:15">
      <c r="A61" s="690" t="s">
        <v>364</v>
      </c>
      <c r="B61" s="691" t="s">
        <v>365</v>
      </c>
      <c r="C61" s="683" t="s">
        <v>1188</v>
      </c>
      <c r="D61" s="679">
        <v>27.1</v>
      </c>
      <c r="E61" s="679">
        <v>27.2</v>
      </c>
      <c r="F61" s="679">
        <v>27.3</v>
      </c>
      <c r="G61" s="679">
        <v>27.3</v>
      </c>
      <c r="H61" s="684">
        <v>27</v>
      </c>
      <c r="I61" s="684">
        <v>27.1</v>
      </c>
      <c r="J61" s="684">
        <v>27</v>
      </c>
      <c r="K61" s="679">
        <v>27.2</v>
      </c>
      <c r="L61" s="688">
        <v>27.1</v>
      </c>
      <c r="M61" s="686">
        <v>27.5</v>
      </c>
      <c r="N61" s="679">
        <v>27.1</v>
      </c>
      <c r="O61" s="687">
        <v>27.352991651098641</v>
      </c>
    </row>
    <row r="62" spans="1:15">
      <c r="A62" s="690" t="s">
        <v>366</v>
      </c>
      <c r="B62" s="691" t="s">
        <v>367</v>
      </c>
      <c r="C62" s="683" t="s">
        <v>1189</v>
      </c>
      <c r="D62" s="679">
        <v>26.3</v>
      </c>
      <c r="E62" s="679">
        <v>26.4</v>
      </c>
      <c r="F62" s="679">
        <v>26.4</v>
      </c>
      <c r="G62" s="679">
        <v>26.5</v>
      </c>
      <c r="H62" s="684">
        <v>26.2</v>
      </c>
      <c r="I62" s="684">
        <v>26.2</v>
      </c>
      <c r="J62" s="684">
        <v>26.2</v>
      </c>
      <c r="K62" s="679">
        <v>26.4</v>
      </c>
      <c r="L62" s="688">
        <v>26.3</v>
      </c>
      <c r="M62" s="686">
        <v>26.7</v>
      </c>
      <c r="N62" s="679">
        <v>26.3</v>
      </c>
      <c r="O62" s="687">
        <v>26.462016628262617</v>
      </c>
    </row>
    <row r="63" spans="1:15">
      <c r="A63" s="690" t="s">
        <v>368</v>
      </c>
      <c r="B63" s="691" t="s">
        <v>369</v>
      </c>
      <c r="C63" s="683" t="s">
        <v>1190</v>
      </c>
      <c r="D63" s="679">
        <v>25.6</v>
      </c>
      <c r="E63" s="679">
        <v>25.6</v>
      </c>
      <c r="F63" s="679">
        <v>25.6</v>
      </c>
      <c r="G63" s="679">
        <v>25.6</v>
      </c>
      <c r="H63" s="684">
        <v>25.4</v>
      </c>
      <c r="I63" s="684">
        <v>25.4</v>
      </c>
      <c r="J63" s="684">
        <v>25.4</v>
      </c>
      <c r="K63" s="679">
        <v>25.6</v>
      </c>
      <c r="L63" s="688">
        <v>25.5</v>
      </c>
      <c r="M63" s="686">
        <v>25.8</v>
      </c>
      <c r="N63" s="679">
        <v>25.4</v>
      </c>
      <c r="O63" s="687">
        <v>25.576743501847346</v>
      </c>
    </row>
    <row r="64" spans="1:15">
      <c r="A64" s="690" t="s">
        <v>370</v>
      </c>
      <c r="B64" s="691" t="s">
        <v>371</v>
      </c>
      <c r="C64" s="683" t="s">
        <v>1191</v>
      </c>
      <c r="D64" s="679">
        <v>24.8</v>
      </c>
      <c r="E64" s="679">
        <v>24.8</v>
      </c>
      <c r="F64" s="679">
        <v>24.8</v>
      </c>
      <c r="G64" s="679">
        <v>24.8</v>
      </c>
      <c r="H64" s="684">
        <v>24.5</v>
      </c>
      <c r="I64" s="684">
        <v>24.6</v>
      </c>
      <c r="J64" s="684">
        <v>24.6</v>
      </c>
      <c r="K64" s="679">
        <v>24.7</v>
      </c>
      <c r="L64" s="688">
        <v>24.7</v>
      </c>
      <c r="M64" s="686">
        <v>25</v>
      </c>
      <c r="N64" s="679">
        <v>24.5</v>
      </c>
      <c r="O64" s="687">
        <v>24.705851620659626</v>
      </c>
    </row>
    <row r="65" spans="1:15">
      <c r="A65" s="690" t="s">
        <v>372</v>
      </c>
      <c r="B65" s="691" t="s">
        <v>373</v>
      </c>
      <c r="C65" s="683" t="s">
        <v>1192</v>
      </c>
      <c r="D65" s="679">
        <v>24</v>
      </c>
      <c r="E65" s="679">
        <v>24.1</v>
      </c>
      <c r="F65" s="679">
        <v>24</v>
      </c>
      <c r="G65" s="679">
        <v>24</v>
      </c>
      <c r="H65" s="684">
        <v>23.7</v>
      </c>
      <c r="I65" s="684">
        <v>23.8</v>
      </c>
      <c r="J65" s="684">
        <v>23.8</v>
      </c>
      <c r="K65" s="679">
        <v>23.9</v>
      </c>
      <c r="L65" s="688">
        <v>23.8</v>
      </c>
      <c r="M65" s="686">
        <v>24.3</v>
      </c>
      <c r="N65" s="679">
        <v>23.6</v>
      </c>
      <c r="O65" s="687">
        <v>23.845046495636449</v>
      </c>
    </row>
    <row r="66" spans="1:15">
      <c r="A66" s="690" t="s">
        <v>374</v>
      </c>
      <c r="B66" s="691" t="s">
        <v>375</v>
      </c>
      <c r="C66" s="683" t="s">
        <v>1193</v>
      </c>
      <c r="D66" s="679">
        <v>23.3</v>
      </c>
      <c r="E66" s="679">
        <v>23.3</v>
      </c>
      <c r="F66" s="679">
        <v>23.2</v>
      </c>
      <c r="G66" s="679">
        <v>23.2</v>
      </c>
      <c r="H66" s="684">
        <v>22.9</v>
      </c>
      <c r="I66" s="684">
        <v>22.9</v>
      </c>
      <c r="J66" s="684">
        <v>22.9</v>
      </c>
      <c r="K66" s="679">
        <v>23</v>
      </c>
      <c r="L66" s="688">
        <v>23</v>
      </c>
      <c r="M66" s="686">
        <v>23.5</v>
      </c>
      <c r="N66" s="679">
        <v>22.8</v>
      </c>
      <c r="O66" s="687">
        <v>23.008981174330732</v>
      </c>
    </row>
    <row r="67" spans="1:15">
      <c r="A67" s="690" t="s">
        <v>376</v>
      </c>
      <c r="B67" s="691" t="s">
        <v>377</v>
      </c>
      <c r="C67" s="683" t="s">
        <v>1194</v>
      </c>
      <c r="D67" s="679">
        <v>22.5</v>
      </c>
      <c r="E67" s="679">
        <v>22.5</v>
      </c>
      <c r="F67" s="679">
        <v>22.4</v>
      </c>
      <c r="G67" s="679">
        <v>22.4</v>
      </c>
      <c r="H67" s="684">
        <v>22.1</v>
      </c>
      <c r="I67" s="684">
        <v>22.1</v>
      </c>
      <c r="J67" s="684">
        <v>22.1</v>
      </c>
      <c r="K67" s="679">
        <v>22.2</v>
      </c>
      <c r="L67" s="688">
        <v>22.2</v>
      </c>
      <c r="M67" s="686">
        <v>22.6</v>
      </c>
      <c r="N67" s="679">
        <v>21.9</v>
      </c>
      <c r="O67" s="687">
        <v>22.151895340516958</v>
      </c>
    </row>
    <row r="68" spans="1:15">
      <c r="A68" s="690" t="s">
        <v>378</v>
      </c>
      <c r="B68" s="691" t="s">
        <v>379</v>
      </c>
      <c r="C68" s="683" t="s">
        <v>1195</v>
      </c>
      <c r="D68" s="679">
        <v>21.7</v>
      </c>
      <c r="E68" s="679">
        <v>21.8</v>
      </c>
      <c r="F68" s="679">
        <v>21.7</v>
      </c>
      <c r="G68" s="679">
        <v>21.6</v>
      </c>
      <c r="H68" s="684">
        <v>21.2</v>
      </c>
      <c r="I68" s="684">
        <v>21.3</v>
      </c>
      <c r="J68" s="684">
        <v>21.3</v>
      </c>
      <c r="K68" s="679">
        <v>21.4</v>
      </c>
      <c r="L68" s="688">
        <v>21.5</v>
      </c>
      <c r="M68" s="686">
        <v>21.8</v>
      </c>
      <c r="N68" s="679">
        <v>21.1</v>
      </c>
      <c r="O68" s="687">
        <v>21.30388587016726</v>
      </c>
    </row>
    <row r="69" spans="1:15">
      <c r="A69" s="690" t="s">
        <v>380</v>
      </c>
      <c r="B69" s="691" t="s">
        <v>381</v>
      </c>
      <c r="C69" s="683" t="s">
        <v>1196</v>
      </c>
      <c r="D69" s="679">
        <v>21</v>
      </c>
      <c r="E69" s="679">
        <v>21.1</v>
      </c>
      <c r="F69" s="679">
        <v>21</v>
      </c>
      <c r="G69" s="679">
        <v>20.8</v>
      </c>
      <c r="H69" s="684">
        <v>20.399999999999999</v>
      </c>
      <c r="I69" s="684">
        <v>20.5</v>
      </c>
      <c r="J69" s="684">
        <v>20.5</v>
      </c>
      <c r="K69" s="679">
        <v>20.6</v>
      </c>
      <c r="L69" s="688">
        <v>20.7</v>
      </c>
      <c r="M69" s="686">
        <v>21.1</v>
      </c>
      <c r="N69" s="679">
        <v>20.2</v>
      </c>
      <c r="O69" s="687">
        <v>20.456444631171106</v>
      </c>
    </row>
    <row r="70" spans="1:15">
      <c r="A70" s="690" t="s">
        <v>382</v>
      </c>
      <c r="B70" s="691" t="s">
        <v>383</v>
      </c>
      <c r="C70" s="683" t="s">
        <v>1197</v>
      </c>
      <c r="D70" s="679">
        <v>20.3</v>
      </c>
      <c r="E70" s="679">
        <v>20.3</v>
      </c>
      <c r="F70" s="679">
        <v>20.2</v>
      </c>
      <c r="G70" s="679">
        <v>20.100000000000001</v>
      </c>
      <c r="H70" s="684">
        <v>19.600000000000001</v>
      </c>
      <c r="I70" s="684">
        <v>19.8</v>
      </c>
      <c r="J70" s="684">
        <v>19.7</v>
      </c>
      <c r="K70" s="679">
        <v>19.8</v>
      </c>
      <c r="L70" s="688">
        <v>19.8</v>
      </c>
      <c r="M70" s="686">
        <v>20.2</v>
      </c>
      <c r="N70" s="679">
        <v>19.399999999999999</v>
      </c>
      <c r="O70" s="687">
        <v>19.60308992618971</v>
      </c>
    </row>
    <row r="71" spans="1:15">
      <c r="A71" s="690" t="s">
        <v>384</v>
      </c>
      <c r="B71" s="691" t="s">
        <v>385</v>
      </c>
      <c r="C71" s="683" t="s">
        <v>1198</v>
      </c>
      <c r="D71" s="679">
        <v>19.600000000000001</v>
      </c>
      <c r="E71" s="679">
        <v>19.600000000000001</v>
      </c>
      <c r="F71" s="679">
        <v>19.5</v>
      </c>
      <c r="G71" s="679">
        <v>19.3</v>
      </c>
      <c r="H71" s="684">
        <v>18.899999999999999</v>
      </c>
      <c r="I71" s="684">
        <v>19</v>
      </c>
      <c r="J71" s="684">
        <v>18.899999999999999</v>
      </c>
      <c r="K71" s="679">
        <v>19</v>
      </c>
      <c r="L71" s="688">
        <v>19</v>
      </c>
      <c r="M71" s="686">
        <v>19.399999999999999</v>
      </c>
      <c r="N71" s="679">
        <v>18.600000000000001</v>
      </c>
      <c r="O71" s="687">
        <v>18.767038982291478</v>
      </c>
    </row>
    <row r="72" spans="1:15">
      <c r="A72" s="690" t="s">
        <v>386</v>
      </c>
      <c r="B72" s="691" t="s">
        <v>387</v>
      </c>
      <c r="C72" s="683" t="s">
        <v>1199</v>
      </c>
      <c r="D72" s="679">
        <v>18.8</v>
      </c>
      <c r="E72" s="679">
        <v>18.899999999999999</v>
      </c>
      <c r="F72" s="679">
        <v>18.7</v>
      </c>
      <c r="G72" s="679">
        <v>18.5</v>
      </c>
      <c r="H72" s="684">
        <v>18.100000000000001</v>
      </c>
      <c r="I72" s="684">
        <v>18.2</v>
      </c>
      <c r="J72" s="684">
        <v>18.100000000000001</v>
      </c>
      <c r="K72" s="679">
        <v>18.2</v>
      </c>
      <c r="L72" s="688">
        <v>18.2</v>
      </c>
      <c r="M72" s="686">
        <v>18.7</v>
      </c>
      <c r="N72" s="679">
        <v>17.7</v>
      </c>
      <c r="O72" s="687">
        <v>17.935021584245369</v>
      </c>
    </row>
    <row r="73" spans="1:15">
      <c r="A73" s="690" t="s">
        <v>388</v>
      </c>
      <c r="B73" s="691" t="s">
        <v>389</v>
      </c>
      <c r="C73" s="683" t="s">
        <v>1200</v>
      </c>
      <c r="D73" s="679">
        <v>18.2</v>
      </c>
      <c r="E73" s="679">
        <v>18.2</v>
      </c>
      <c r="F73" s="679">
        <v>18</v>
      </c>
      <c r="G73" s="679">
        <v>17.8</v>
      </c>
      <c r="H73" s="684">
        <v>17.3</v>
      </c>
      <c r="I73" s="684">
        <v>17.5</v>
      </c>
      <c r="J73" s="684">
        <v>17.399999999999999</v>
      </c>
      <c r="K73" s="679">
        <v>17.399999999999999</v>
      </c>
      <c r="L73" s="688">
        <v>17.5</v>
      </c>
      <c r="M73" s="686">
        <v>17.899999999999999</v>
      </c>
      <c r="N73" s="679">
        <v>16.899999999999999</v>
      </c>
      <c r="O73" s="687">
        <v>17.110952762393175</v>
      </c>
    </row>
    <row r="74" spans="1:15">
      <c r="A74" s="690" t="s">
        <v>390</v>
      </c>
      <c r="B74" s="691" t="s">
        <v>391</v>
      </c>
      <c r="C74" s="683" t="s">
        <v>1201</v>
      </c>
      <c r="D74" s="679">
        <v>17.5</v>
      </c>
      <c r="E74" s="679">
        <v>17.5</v>
      </c>
      <c r="F74" s="679">
        <v>17.3</v>
      </c>
      <c r="G74" s="679">
        <v>17</v>
      </c>
      <c r="H74" s="684">
        <v>16.600000000000001</v>
      </c>
      <c r="I74" s="684">
        <v>16.7</v>
      </c>
      <c r="J74" s="684">
        <v>16.600000000000001</v>
      </c>
      <c r="K74" s="679">
        <v>16.600000000000001</v>
      </c>
      <c r="L74" s="688">
        <v>16.7</v>
      </c>
      <c r="M74" s="686">
        <v>17.2</v>
      </c>
      <c r="N74" s="679">
        <v>16.100000000000001</v>
      </c>
      <c r="O74" s="687">
        <v>16.262744106509817</v>
      </c>
    </row>
    <row r="75" spans="1:15">
      <c r="A75" s="690" t="s">
        <v>392</v>
      </c>
      <c r="B75" s="691" t="s">
        <v>393</v>
      </c>
      <c r="C75" s="683" t="s">
        <v>1202</v>
      </c>
      <c r="D75" s="679">
        <v>16.8</v>
      </c>
      <c r="E75" s="679">
        <v>16.8</v>
      </c>
      <c r="F75" s="679">
        <v>16.600000000000001</v>
      </c>
      <c r="G75" s="679">
        <v>16.3</v>
      </c>
      <c r="H75" s="684">
        <v>15.8</v>
      </c>
      <c r="I75" s="684">
        <v>15.9</v>
      </c>
      <c r="J75" s="684">
        <v>15.8</v>
      </c>
      <c r="K75" s="679">
        <v>15.9</v>
      </c>
      <c r="L75" s="688">
        <v>15.9</v>
      </c>
      <c r="M75" s="686">
        <v>16.5</v>
      </c>
      <c r="N75" s="679">
        <v>15.3</v>
      </c>
      <c r="O75" s="687">
        <v>15.435809936516582</v>
      </c>
    </row>
    <row r="76" spans="1:15">
      <c r="A76" s="690" t="s">
        <v>394</v>
      </c>
      <c r="B76" s="691" t="s">
        <v>395</v>
      </c>
      <c r="C76" s="683" t="s">
        <v>1203</v>
      </c>
      <c r="D76" s="679">
        <v>16.2</v>
      </c>
      <c r="E76" s="679">
        <v>16.100000000000001</v>
      </c>
      <c r="F76" s="679">
        <v>15.9</v>
      </c>
      <c r="G76" s="679">
        <v>15.6</v>
      </c>
      <c r="H76" s="684">
        <v>15.1</v>
      </c>
      <c r="I76" s="684">
        <v>15.2</v>
      </c>
      <c r="J76" s="684">
        <v>15.1</v>
      </c>
      <c r="K76" s="679">
        <v>15.1</v>
      </c>
      <c r="L76" s="688">
        <v>15.1</v>
      </c>
      <c r="M76" s="686">
        <v>15.8</v>
      </c>
      <c r="N76" s="679">
        <v>14.5</v>
      </c>
      <c r="O76" s="687">
        <v>14.604528190213152</v>
      </c>
    </row>
    <row r="77" spans="1:15">
      <c r="A77" s="690" t="s">
        <v>396</v>
      </c>
      <c r="B77" s="691" t="s">
        <v>397</v>
      </c>
      <c r="C77" s="683" t="s">
        <v>1204</v>
      </c>
      <c r="D77" s="679">
        <v>15.5</v>
      </c>
      <c r="E77" s="679">
        <v>15.4</v>
      </c>
      <c r="F77" s="679">
        <v>15.2</v>
      </c>
      <c r="G77" s="679">
        <v>14.9</v>
      </c>
      <c r="H77" s="684">
        <v>14.3</v>
      </c>
      <c r="I77" s="684">
        <v>14.5</v>
      </c>
      <c r="J77" s="684">
        <v>14.3</v>
      </c>
      <c r="K77" s="679">
        <v>14.4</v>
      </c>
      <c r="L77" s="688">
        <v>14.4</v>
      </c>
      <c r="M77" s="686">
        <v>15.1</v>
      </c>
      <c r="N77" s="679">
        <v>13.7</v>
      </c>
      <c r="O77" s="687">
        <v>13.786876371171578</v>
      </c>
    </row>
    <row r="78" spans="1:15">
      <c r="A78" s="690" t="s">
        <v>398</v>
      </c>
      <c r="B78" s="691" t="s">
        <v>399</v>
      </c>
      <c r="C78" s="683" t="s">
        <v>1205</v>
      </c>
      <c r="D78" s="679">
        <v>14.9</v>
      </c>
      <c r="E78" s="679">
        <v>14.8</v>
      </c>
      <c r="F78" s="679">
        <v>14.5</v>
      </c>
      <c r="G78" s="679">
        <v>14.2</v>
      </c>
      <c r="H78" s="684">
        <v>13.6</v>
      </c>
      <c r="I78" s="684">
        <v>13.8</v>
      </c>
      <c r="J78" s="684">
        <v>13.6</v>
      </c>
      <c r="K78" s="679">
        <v>13.7</v>
      </c>
      <c r="L78" s="688">
        <v>13.7</v>
      </c>
      <c r="M78" s="686">
        <v>14.3</v>
      </c>
      <c r="N78" s="679">
        <v>12.9</v>
      </c>
      <c r="O78" s="687">
        <v>12.985877880592984</v>
      </c>
    </row>
    <row r="79" spans="1:15">
      <c r="A79" s="690" t="s">
        <v>400</v>
      </c>
      <c r="B79" s="691" t="s">
        <v>401</v>
      </c>
      <c r="C79" s="683" t="s">
        <v>1206</v>
      </c>
      <c r="D79" s="679">
        <v>14.3</v>
      </c>
      <c r="E79" s="679">
        <v>14.2</v>
      </c>
      <c r="F79" s="679">
        <v>13.9</v>
      </c>
      <c r="G79" s="679">
        <v>13.6</v>
      </c>
      <c r="H79" s="684">
        <v>12.9</v>
      </c>
      <c r="I79" s="684">
        <v>13.1</v>
      </c>
      <c r="J79" s="684">
        <v>12.9</v>
      </c>
      <c r="K79" s="679">
        <v>12.9</v>
      </c>
      <c r="L79" s="688">
        <v>12.9</v>
      </c>
      <c r="M79" s="686">
        <v>13.6</v>
      </c>
      <c r="N79" s="679">
        <v>12.2</v>
      </c>
      <c r="O79" s="687">
        <v>12.180740972895128</v>
      </c>
    </row>
    <row r="80" spans="1:15">
      <c r="A80" s="690" t="s">
        <v>402</v>
      </c>
      <c r="B80" s="691" t="s">
        <v>403</v>
      </c>
      <c r="C80" s="683" t="s">
        <v>1207</v>
      </c>
      <c r="D80" s="679">
        <v>13.7</v>
      </c>
      <c r="E80" s="679">
        <v>13.6</v>
      </c>
      <c r="F80" s="679">
        <v>13.3</v>
      </c>
      <c r="G80" s="679">
        <v>12.9</v>
      </c>
      <c r="H80" s="684">
        <v>12.2</v>
      </c>
      <c r="I80" s="684">
        <v>12.4</v>
      </c>
      <c r="J80" s="684">
        <v>12.1</v>
      </c>
      <c r="K80" s="679">
        <v>12.2</v>
      </c>
      <c r="L80" s="688">
        <v>12.2</v>
      </c>
      <c r="M80" s="686">
        <v>12.9</v>
      </c>
      <c r="N80" s="679">
        <v>11.5</v>
      </c>
      <c r="O80" s="687">
        <v>11.393665589618831</v>
      </c>
    </row>
    <row r="81" spans="1:15">
      <c r="A81" s="690" t="s">
        <v>404</v>
      </c>
      <c r="B81" s="691" t="s">
        <v>405</v>
      </c>
      <c r="C81" s="683" t="s">
        <v>1208</v>
      </c>
      <c r="D81" s="679">
        <v>13.1</v>
      </c>
      <c r="E81" s="679">
        <v>13</v>
      </c>
      <c r="F81" s="679">
        <v>12.8</v>
      </c>
      <c r="G81" s="679">
        <v>12.3</v>
      </c>
      <c r="H81" s="684">
        <v>11.6</v>
      </c>
      <c r="I81" s="684">
        <v>11.7</v>
      </c>
      <c r="J81" s="684">
        <v>11.4</v>
      </c>
      <c r="K81" s="679">
        <v>11.5</v>
      </c>
      <c r="L81" s="688">
        <v>11.5</v>
      </c>
      <c r="M81" s="686">
        <v>12.2</v>
      </c>
      <c r="N81" s="679">
        <v>10.8</v>
      </c>
      <c r="O81" s="687">
        <v>10.610000313932252</v>
      </c>
    </row>
    <row r="82" spans="1:15">
      <c r="A82" s="690" t="s">
        <v>406</v>
      </c>
      <c r="B82" s="691" t="s">
        <v>407</v>
      </c>
      <c r="C82" s="683" t="s">
        <v>1209</v>
      </c>
      <c r="D82" s="679">
        <v>12.5</v>
      </c>
      <c r="E82" s="679">
        <v>12.4</v>
      </c>
      <c r="F82" s="679">
        <v>12.2</v>
      </c>
      <c r="G82" s="679">
        <v>11.7</v>
      </c>
      <c r="H82" s="684">
        <v>10.9</v>
      </c>
      <c r="I82" s="684">
        <v>11</v>
      </c>
      <c r="J82" s="684">
        <v>10.7</v>
      </c>
      <c r="K82" s="679">
        <v>10.8</v>
      </c>
      <c r="L82" s="688">
        <v>10.7</v>
      </c>
      <c r="M82" s="686">
        <v>11.5</v>
      </c>
      <c r="N82" s="679">
        <v>10.1</v>
      </c>
      <c r="O82" s="687">
        <v>9.8435144162983814</v>
      </c>
    </row>
    <row r="83" spans="1:15">
      <c r="A83" s="690" t="s">
        <v>408</v>
      </c>
      <c r="B83" s="691" t="s">
        <v>409</v>
      </c>
      <c r="C83" s="683" t="s">
        <v>1210</v>
      </c>
      <c r="D83" s="679">
        <v>12</v>
      </c>
      <c r="E83" s="679">
        <v>11.8</v>
      </c>
      <c r="F83" s="679">
        <v>11.6</v>
      </c>
      <c r="G83" s="679">
        <v>11</v>
      </c>
      <c r="H83" s="684">
        <v>10.3</v>
      </c>
      <c r="I83" s="684">
        <v>10.4</v>
      </c>
      <c r="J83" s="684">
        <v>10.1</v>
      </c>
      <c r="K83" s="679">
        <v>10.1</v>
      </c>
      <c r="L83" s="688">
        <v>10.1</v>
      </c>
      <c r="M83" s="686">
        <v>10.9</v>
      </c>
      <c r="N83" s="679">
        <v>9.5</v>
      </c>
      <c r="O83" s="687">
        <v>9.0757125316299661</v>
      </c>
    </row>
    <row r="84" spans="1:15">
      <c r="A84" s="690" t="s">
        <v>410</v>
      </c>
      <c r="B84" s="691" t="s">
        <v>411</v>
      </c>
      <c r="C84" s="683" t="s">
        <v>1211</v>
      </c>
      <c r="D84" s="679">
        <v>11.3</v>
      </c>
      <c r="E84" s="679">
        <v>11.2</v>
      </c>
      <c r="F84" s="679">
        <v>11</v>
      </c>
      <c r="G84" s="679">
        <v>10.4</v>
      </c>
      <c r="H84" s="684">
        <v>9.6</v>
      </c>
      <c r="I84" s="684">
        <v>9.6999999999999993</v>
      </c>
      <c r="J84" s="684">
        <v>9.4</v>
      </c>
      <c r="K84" s="679">
        <v>9.5</v>
      </c>
      <c r="L84" s="688">
        <v>9.4</v>
      </c>
      <c r="M84" s="686">
        <v>10.199999999999999</v>
      </c>
      <c r="N84" s="679">
        <v>8.8000000000000007</v>
      </c>
      <c r="O84" s="687">
        <v>8.2771403106375754</v>
      </c>
    </row>
    <row r="85" spans="1:15">
      <c r="A85" s="690" t="s">
        <v>412</v>
      </c>
      <c r="B85" s="691" t="s">
        <v>413</v>
      </c>
      <c r="C85" s="683" t="s">
        <v>1212</v>
      </c>
      <c r="D85" s="679">
        <v>10.8</v>
      </c>
      <c r="E85" s="679">
        <v>10.6</v>
      </c>
      <c r="F85" s="679">
        <v>10.4</v>
      </c>
      <c r="G85" s="679">
        <v>9.8000000000000007</v>
      </c>
      <c r="H85" s="684">
        <v>8.9</v>
      </c>
      <c r="I85" s="684">
        <v>9</v>
      </c>
      <c r="J85" s="684">
        <v>8.6999999999999993</v>
      </c>
      <c r="K85" s="679">
        <v>8.8000000000000007</v>
      </c>
      <c r="L85" s="688">
        <v>8.8000000000000007</v>
      </c>
      <c r="M85" s="686">
        <v>9.5</v>
      </c>
      <c r="N85" s="679">
        <v>8.1999999999999993</v>
      </c>
      <c r="O85" s="687">
        <v>7.4977330089178684</v>
      </c>
    </row>
    <row r="86" spans="1:15">
      <c r="A86" s="690" t="s">
        <v>414</v>
      </c>
      <c r="B86" s="691" t="s">
        <v>415</v>
      </c>
      <c r="C86" s="683" t="s">
        <v>1213</v>
      </c>
      <c r="D86" s="679">
        <v>10.3</v>
      </c>
      <c r="E86" s="679">
        <v>9.9</v>
      </c>
      <c r="F86" s="679">
        <v>9.8000000000000007</v>
      </c>
      <c r="G86" s="679">
        <v>9.1999999999999993</v>
      </c>
      <c r="H86" s="684">
        <v>8.3000000000000007</v>
      </c>
      <c r="I86" s="684">
        <v>8.4</v>
      </c>
      <c r="J86" s="684">
        <v>8.1</v>
      </c>
      <c r="K86" s="679">
        <v>8.1</v>
      </c>
      <c r="L86" s="688">
        <v>8.1</v>
      </c>
      <c r="M86" s="686">
        <v>8.9</v>
      </c>
      <c r="N86" s="679">
        <v>7.6</v>
      </c>
      <c r="O86" s="687">
        <v>6.7484773238583671</v>
      </c>
    </row>
    <row r="87" spans="1:15">
      <c r="A87" s="690" t="s">
        <v>416</v>
      </c>
      <c r="B87" s="691" t="s">
        <v>417</v>
      </c>
      <c r="C87" s="683" t="s">
        <v>1214</v>
      </c>
      <c r="D87" s="679">
        <v>9.8000000000000007</v>
      </c>
      <c r="E87" s="679">
        <v>9.4</v>
      </c>
      <c r="F87" s="679">
        <v>9.1999999999999993</v>
      </c>
      <c r="G87" s="679">
        <v>8.5</v>
      </c>
      <c r="H87" s="684">
        <v>7.6</v>
      </c>
      <c r="I87" s="684">
        <v>7.6</v>
      </c>
      <c r="J87" s="684">
        <v>7.4</v>
      </c>
      <c r="K87" s="679">
        <v>7.4</v>
      </c>
      <c r="L87" s="688">
        <v>7.5</v>
      </c>
      <c r="M87" s="686">
        <v>8.3000000000000007</v>
      </c>
      <c r="N87" s="679">
        <v>7</v>
      </c>
      <c r="O87" s="687">
        <v>6.0240275586340335</v>
      </c>
    </row>
    <row r="88" spans="1:15">
      <c r="A88" s="690" t="s">
        <v>418</v>
      </c>
      <c r="B88" s="691" t="s">
        <v>419</v>
      </c>
      <c r="C88" s="683" t="s">
        <v>1215</v>
      </c>
      <c r="D88" s="679">
        <v>9.4</v>
      </c>
      <c r="E88" s="679">
        <v>9</v>
      </c>
      <c r="F88" s="679">
        <v>8.6999999999999993</v>
      </c>
      <c r="G88" s="679">
        <v>8</v>
      </c>
      <c r="H88" s="684">
        <v>7.1</v>
      </c>
      <c r="I88" s="684">
        <v>7</v>
      </c>
      <c r="J88" s="684">
        <v>6.8</v>
      </c>
      <c r="K88" s="679">
        <v>6.7</v>
      </c>
      <c r="L88" s="688">
        <v>6.9</v>
      </c>
      <c r="M88" s="686">
        <v>7.8</v>
      </c>
      <c r="N88" s="679">
        <v>6.4</v>
      </c>
      <c r="O88" s="687">
        <v>5.4205368963880654</v>
      </c>
    </row>
    <row r="89" spans="1:15">
      <c r="A89" s="690" t="s">
        <v>420</v>
      </c>
      <c r="B89" s="691" t="s">
        <v>421</v>
      </c>
      <c r="C89" s="683" t="s">
        <v>1216</v>
      </c>
      <c r="D89" s="679">
        <v>9</v>
      </c>
      <c r="E89" s="679">
        <v>8.5</v>
      </c>
      <c r="F89" s="679">
        <v>8.3000000000000007</v>
      </c>
      <c r="G89" s="679">
        <v>7.5</v>
      </c>
      <c r="H89" s="684">
        <v>6.6</v>
      </c>
      <c r="I89" s="684">
        <v>6.5</v>
      </c>
      <c r="J89" s="684">
        <v>6.3</v>
      </c>
      <c r="K89" s="679">
        <v>6.2</v>
      </c>
      <c r="L89" s="688">
        <v>6.4</v>
      </c>
      <c r="M89" s="686">
        <v>7.3</v>
      </c>
      <c r="N89" s="679">
        <v>5.9</v>
      </c>
      <c r="O89" s="687">
        <v>4.9208276971916183</v>
      </c>
    </row>
    <row r="90" spans="1:15">
      <c r="A90" s="690" t="s">
        <v>422</v>
      </c>
      <c r="B90" s="691" t="s">
        <v>423</v>
      </c>
      <c r="C90" s="683" t="s">
        <v>1217</v>
      </c>
      <c r="D90" s="679">
        <v>8.6</v>
      </c>
      <c r="E90" s="679">
        <v>8</v>
      </c>
      <c r="F90" s="679">
        <v>7.8</v>
      </c>
      <c r="G90" s="679">
        <v>7.1</v>
      </c>
      <c r="H90" s="684">
        <v>6.2</v>
      </c>
      <c r="I90" s="684">
        <v>6.2</v>
      </c>
      <c r="J90" s="684">
        <v>5.8</v>
      </c>
      <c r="K90" s="679">
        <v>5.6</v>
      </c>
      <c r="L90" s="688">
        <v>5.9</v>
      </c>
      <c r="M90" s="686">
        <v>6.8</v>
      </c>
      <c r="N90" s="679">
        <v>5.3</v>
      </c>
      <c r="O90" s="687">
        <v>4.416881074345075</v>
      </c>
    </row>
    <row r="91" spans="1:15">
      <c r="A91" s="690" t="s">
        <v>424</v>
      </c>
      <c r="B91" s="691" t="s">
        <v>425</v>
      </c>
      <c r="C91" s="683" t="s">
        <v>1218</v>
      </c>
      <c r="D91" s="679">
        <v>8.1</v>
      </c>
      <c r="E91" s="679">
        <v>7.5</v>
      </c>
      <c r="F91" s="679">
        <v>7.3</v>
      </c>
      <c r="G91" s="679">
        <v>6.8</v>
      </c>
      <c r="H91" s="684">
        <v>5.8</v>
      </c>
      <c r="I91" s="684">
        <v>5.8</v>
      </c>
      <c r="J91" s="684">
        <v>5.4</v>
      </c>
      <c r="K91" s="679">
        <v>5.2</v>
      </c>
      <c r="L91" s="688">
        <v>5.5</v>
      </c>
      <c r="M91" s="686">
        <v>6.3</v>
      </c>
      <c r="N91" s="679">
        <v>4.9000000000000004</v>
      </c>
      <c r="O91" s="687">
        <v>3.9088988775214437</v>
      </c>
    </row>
    <row r="92" spans="1:15">
      <c r="A92" s="690" t="s">
        <v>426</v>
      </c>
      <c r="B92" s="691" t="s">
        <v>427</v>
      </c>
      <c r="C92" s="683" t="s">
        <v>1219</v>
      </c>
      <c r="D92" s="679">
        <v>7.7</v>
      </c>
      <c r="E92" s="679">
        <v>7</v>
      </c>
      <c r="F92" s="679">
        <v>6.9</v>
      </c>
      <c r="G92" s="679">
        <v>6.4</v>
      </c>
      <c r="H92" s="684">
        <v>5.5</v>
      </c>
      <c r="I92" s="684">
        <v>5.5</v>
      </c>
      <c r="J92" s="684">
        <v>5.2</v>
      </c>
      <c r="K92" s="679">
        <v>4.9000000000000004</v>
      </c>
      <c r="L92" s="688">
        <v>5.0999999999999996</v>
      </c>
      <c r="M92" s="686">
        <v>5.7</v>
      </c>
      <c r="N92" s="679">
        <v>4.4000000000000004</v>
      </c>
      <c r="O92" s="687">
        <v>3.535434551031059</v>
      </c>
    </row>
    <row r="93" spans="1:15">
      <c r="A93" s="690" t="s">
        <v>428</v>
      </c>
      <c r="B93" s="691" t="s">
        <v>429</v>
      </c>
      <c r="C93" s="683" t="s">
        <v>1220</v>
      </c>
      <c r="D93" s="679">
        <v>7.3</v>
      </c>
      <c r="E93" s="679">
        <v>6.5</v>
      </c>
      <c r="F93" s="679">
        <v>6.5</v>
      </c>
      <c r="G93" s="679">
        <v>6</v>
      </c>
      <c r="H93" s="684">
        <v>5.2</v>
      </c>
      <c r="I93" s="684">
        <v>5.0999999999999996</v>
      </c>
      <c r="J93" s="684">
        <v>4.9000000000000004</v>
      </c>
      <c r="K93" s="679">
        <v>4.5999999999999996</v>
      </c>
      <c r="L93" s="688">
        <v>4.9000000000000004</v>
      </c>
      <c r="M93" s="686">
        <v>5.3</v>
      </c>
      <c r="N93" s="679">
        <v>4</v>
      </c>
      <c r="O93" s="687">
        <v>3.1671900076381179</v>
      </c>
    </row>
    <row r="94" spans="1:15">
      <c r="A94" s="690" t="s">
        <v>430</v>
      </c>
      <c r="B94" s="691" t="s">
        <v>431</v>
      </c>
      <c r="C94" s="683" t="s">
        <v>1221</v>
      </c>
      <c r="D94" s="679">
        <v>7</v>
      </c>
      <c r="E94" s="679">
        <v>6</v>
      </c>
      <c r="F94" s="679">
        <v>6</v>
      </c>
      <c r="G94" s="679">
        <v>5.6</v>
      </c>
      <c r="H94" s="684">
        <v>4.9000000000000004</v>
      </c>
      <c r="I94" s="684">
        <v>4.8</v>
      </c>
      <c r="J94" s="684">
        <v>4.7</v>
      </c>
      <c r="K94" s="679">
        <v>4.4000000000000004</v>
      </c>
      <c r="L94" s="688">
        <v>4.8</v>
      </c>
      <c r="M94" s="686">
        <v>5.0999999999999996</v>
      </c>
      <c r="N94" s="679">
        <v>3.8</v>
      </c>
      <c r="O94" s="687">
        <v>2.8852294125333522</v>
      </c>
    </row>
    <row r="95" spans="1:15">
      <c r="A95" s="690" t="s">
        <v>432</v>
      </c>
      <c r="B95" s="691" t="s">
        <v>433</v>
      </c>
      <c r="C95" s="683" t="s">
        <v>1222</v>
      </c>
      <c r="D95" s="679">
        <v>6.7</v>
      </c>
      <c r="E95" s="679">
        <v>5.5</v>
      </c>
      <c r="F95" s="679">
        <v>5.6</v>
      </c>
      <c r="G95" s="679">
        <v>5.2</v>
      </c>
      <c r="H95" s="684">
        <v>4.7</v>
      </c>
      <c r="I95" s="684">
        <v>4.5</v>
      </c>
      <c r="J95" s="684">
        <v>4.5</v>
      </c>
      <c r="K95" s="679">
        <v>4.3</v>
      </c>
      <c r="L95" s="688">
        <v>4.5999999999999996</v>
      </c>
      <c r="M95" s="686">
        <v>4.9000000000000004</v>
      </c>
      <c r="N95" s="679">
        <v>3.6</v>
      </c>
      <c r="O95" s="687">
        <v>2.6346695825236468</v>
      </c>
    </row>
    <row r="96" spans="1:15">
      <c r="A96" s="690" t="s">
        <v>434</v>
      </c>
      <c r="B96" s="691" t="s">
        <v>435</v>
      </c>
      <c r="C96" s="683" t="s">
        <v>1223</v>
      </c>
      <c r="D96" s="679">
        <v>6.4</v>
      </c>
      <c r="E96" s="679">
        <v>5</v>
      </c>
      <c r="F96" s="679">
        <v>5.2</v>
      </c>
      <c r="G96" s="679">
        <v>4.8</v>
      </c>
      <c r="H96" s="684">
        <v>4.5</v>
      </c>
      <c r="I96" s="684">
        <v>4.2</v>
      </c>
      <c r="J96" s="684">
        <v>4.3</v>
      </c>
      <c r="K96" s="679">
        <v>4.0999999999999996</v>
      </c>
      <c r="L96" s="688">
        <v>4.4000000000000004</v>
      </c>
      <c r="M96" s="686">
        <v>4.7</v>
      </c>
      <c r="N96" s="679">
        <v>3.4</v>
      </c>
      <c r="O96" s="687">
        <v>2.5216514035168522</v>
      </c>
    </row>
    <row r="97" spans="1:15">
      <c r="A97" s="690" t="s">
        <v>436</v>
      </c>
      <c r="B97" s="691" t="s">
        <v>437</v>
      </c>
      <c r="C97" s="683" t="s">
        <v>1224</v>
      </c>
      <c r="D97" s="679">
        <v>6.3</v>
      </c>
      <c r="E97" s="679">
        <v>4.5</v>
      </c>
      <c r="F97" s="679">
        <v>4.9000000000000004</v>
      </c>
      <c r="G97" s="679">
        <v>4.4000000000000004</v>
      </c>
      <c r="H97" s="684">
        <v>4.2</v>
      </c>
      <c r="I97" s="684">
        <v>4.0999999999999996</v>
      </c>
      <c r="J97" s="684">
        <v>4.0999999999999996</v>
      </c>
      <c r="K97" s="679">
        <v>3.9</v>
      </c>
      <c r="L97" s="688">
        <v>4.2</v>
      </c>
      <c r="M97" s="686">
        <v>4.5999999999999996</v>
      </c>
      <c r="N97" s="679">
        <v>3.2</v>
      </c>
      <c r="O97" s="687">
        <v>2.3917292227519531</v>
      </c>
    </row>
    <row r="98" spans="1:15">
      <c r="A98" s="690" t="s">
        <v>438</v>
      </c>
      <c r="B98" s="691" t="s">
        <v>439</v>
      </c>
      <c r="C98" s="683" t="s">
        <v>1225</v>
      </c>
      <c r="D98" s="679">
        <v>6.1</v>
      </c>
      <c r="E98" s="679">
        <v>4.2</v>
      </c>
      <c r="F98" s="679">
        <v>4.5999999999999996</v>
      </c>
      <c r="G98" s="679">
        <v>4</v>
      </c>
      <c r="H98" s="684">
        <v>4.0999999999999996</v>
      </c>
      <c r="I98" s="684">
        <v>3.9</v>
      </c>
      <c r="J98" s="684">
        <v>3.9</v>
      </c>
      <c r="K98" s="679">
        <v>3.8</v>
      </c>
      <c r="L98" s="688">
        <v>4</v>
      </c>
      <c r="M98" s="686">
        <v>4.3</v>
      </c>
      <c r="N98" s="679">
        <v>3</v>
      </c>
      <c r="O98" s="687">
        <v>2.3258000110434405</v>
      </c>
    </row>
    <row r="99" spans="1:15">
      <c r="A99" s="690" t="s">
        <v>440</v>
      </c>
      <c r="B99" s="691" t="s">
        <v>441</v>
      </c>
      <c r="C99" s="683" t="s">
        <v>1226</v>
      </c>
      <c r="D99" s="679">
        <v>5.8</v>
      </c>
      <c r="E99" s="679">
        <v>3.9</v>
      </c>
      <c r="F99" s="679">
        <v>4.3</v>
      </c>
      <c r="G99" s="679">
        <v>3.8</v>
      </c>
      <c r="H99" s="684">
        <v>3.9</v>
      </c>
      <c r="I99" s="684">
        <v>3.7</v>
      </c>
      <c r="J99" s="684">
        <v>3.7</v>
      </c>
      <c r="K99" s="679">
        <v>3.6</v>
      </c>
      <c r="L99" s="688">
        <v>3.8</v>
      </c>
      <c r="M99" s="686">
        <v>4.0999999999999996</v>
      </c>
      <c r="N99" s="679">
        <v>2.8</v>
      </c>
      <c r="O99" s="687">
        <v>2.2473394487940728</v>
      </c>
    </row>
    <row r="100" spans="1:15">
      <c r="A100" s="690" t="s">
        <v>442</v>
      </c>
      <c r="B100" s="691" t="s">
        <v>443</v>
      </c>
      <c r="C100" s="683" t="s">
        <v>1227</v>
      </c>
      <c r="D100" s="679">
        <v>5.7</v>
      </c>
      <c r="E100" s="679">
        <v>3.6</v>
      </c>
      <c r="F100" s="679">
        <v>4.0999999999999996</v>
      </c>
      <c r="G100" s="679">
        <v>3.5</v>
      </c>
      <c r="H100" s="684">
        <v>3.9</v>
      </c>
      <c r="I100" s="684">
        <v>3.5</v>
      </c>
      <c r="J100" s="684">
        <v>3.4</v>
      </c>
      <c r="K100" s="679">
        <v>3.4</v>
      </c>
      <c r="L100" s="688">
        <v>3.6</v>
      </c>
      <c r="M100" s="686">
        <v>3.9</v>
      </c>
      <c r="N100" s="679">
        <v>2.7</v>
      </c>
      <c r="O100" s="687">
        <v>2.1493720540789307</v>
      </c>
    </row>
    <row r="101" spans="1:15">
      <c r="A101" s="690" t="s">
        <v>444</v>
      </c>
      <c r="B101" s="691" t="s">
        <v>445</v>
      </c>
      <c r="C101" s="683" t="s">
        <v>1228</v>
      </c>
      <c r="D101" s="679">
        <v>5.4</v>
      </c>
      <c r="E101" s="679">
        <v>3.3</v>
      </c>
      <c r="F101" s="679">
        <v>3.8</v>
      </c>
      <c r="G101" s="679">
        <v>3.3</v>
      </c>
      <c r="H101" s="684">
        <v>3.7</v>
      </c>
      <c r="I101" s="684">
        <v>3.3</v>
      </c>
      <c r="J101" s="684">
        <v>3.2</v>
      </c>
      <c r="K101" s="679">
        <v>3.3</v>
      </c>
      <c r="L101" s="688">
        <v>3.4</v>
      </c>
      <c r="M101" s="686">
        <v>3.8</v>
      </c>
      <c r="N101" s="679">
        <v>2.5</v>
      </c>
      <c r="O101" s="687">
        <v>2.114214080787665</v>
      </c>
    </row>
    <row r="102" spans="1:15">
      <c r="A102" s="690" t="s">
        <v>446</v>
      </c>
      <c r="B102" s="691" t="s">
        <v>447</v>
      </c>
      <c r="C102" s="683" t="s">
        <v>1229</v>
      </c>
      <c r="D102" s="679">
        <v>5.2</v>
      </c>
      <c r="E102" s="679">
        <v>3.1</v>
      </c>
      <c r="F102" s="679">
        <v>3.6</v>
      </c>
      <c r="G102" s="679">
        <v>3</v>
      </c>
      <c r="H102" s="684">
        <v>3.6</v>
      </c>
      <c r="I102" s="684">
        <v>3.2</v>
      </c>
      <c r="J102" s="684">
        <v>3.1</v>
      </c>
      <c r="K102" s="679">
        <v>3.1</v>
      </c>
      <c r="L102" s="688">
        <v>3.2</v>
      </c>
      <c r="M102" s="686">
        <v>3.6</v>
      </c>
      <c r="N102" s="679">
        <v>2.5</v>
      </c>
      <c r="O102" s="687">
        <v>2.0421866893313192</v>
      </c>
    </row>
    <row r="103" spans="1:15">
      <c r="A103" s="690" t="s">
        <v>448</v>
      </c>
      <c r="B103" s="691" t="s">
        <v>449</v>
      </c>
      <c r="C103" s="683" t="s">
        <v>1230</v>
      </c>
      <c r="D103" s="679">
        <v>5</v>
      </c>
      <c r="E103" s="679">
        <v>2.8</v>
      </c>
      <c r="F103" s="679">
        <v>3.4</v>
      </c>
      <c r="G103" s="679">
        <v>2.9</v>
      </c>
      <c r="H103" s="684">
        <v>3.5</v>
      </c>
      <c r="I103" s="684">
        <v>3.1</v>
      </c>
      <c r="J103" s="684">
        <v>2.9</v>
      </c>
      <c r="K103" s="679">
        <v>3</v>
      </c>
      <c r="L103" s="688">
        <v>3</v>
      </c>
      <c r="M103" s="686">
        <v>3.4</v>
      </c>
      <c r="N103" s="679">
        <v>2.4</v>
      </c>
      <c r="O103" s="687">
        <v>1.9571972594257365</v>
      </c>
    </row>
    <row r="104" spans="1:15">
      <c r="A104" s="690" t="s">
        <v>450</v>
      </c>
      <c r="B104" s="691" t="s">
        <v>451</v>
      </c>
      <c r="C104" s="683" t="s">
        <v>1231</v>
      </c>
      <c r="D104" s="679">
        <v>4.8</v>
      </c>
      <c r="E104" s="679">
        <v>2.6</v>
      </c>
      <c r="F104" s="679">
        <v>3.1</v>
      </c>
      <c r="G104" s="679">
        <v>2.7</v>
      </c>
      <c r="H104" s="684">
        <v>3.4</v>
      </c>
      <c r="I104" s="684">
        <v>3</v>
      </c>
      <c r="J104" s="684">
        <v>2.8</v>
      </c>
      <c r="K104" s="679">
        <v>2.8</v>
      </c>
      <c r="L104" s="688">
        <v>2.8</v>
      </c>
      <c r="M104" s="686">
        <v>3.2</v>
      </c>
      <c r="N104" s="679">
        <v>2.2999999999999998</v>
      </c>
      <c r="O104" s="687">
        <v>1.9392214994735149</v>
      </c>
    </row>
    <row r="105" spans="1:15">
      <c r="A105" s="690" t="s">
        <v>452</v>
      </c>
      <c r="B105" s="691" t="s">
        <v>453</v>
      </c>
      <c r="C105" s="683" t="s">
        <v>1232</v>
      </c>
      <c r="D105" s="679">
        <v>4.5</v>
      </c>
      <c r="E105" s="679">
        <v>2.4</v>
      </c>
      <c r="F105" s="679">
        <v>2.9</v>
      </c>
      <c r="G105" s="679">
        <v>2.5</v>
      </c>
      <c r="H105" s="684">
        <v>3.2</v>
      </c>
      <c r="I105" s="684">
        <v>2.9</v>
      </c>
      <c r="J105" s="684">
        <v>2.7</v>
      </c>
      <c r="K105" s="679">
        <v>2.7</v>
      </c>
      <c r="L105" s="688">
        <v>2.7</v>
      </c>
      <c r="M105" s="686">
        <v>3</v>
      </c>
      <c r="N105" s="679">
        <v>2.1</v>
      </c>
      <c r="O105" s="687">
        <v>1.923951999113289</v>
      </c>
    </row>
    <row r="106" spans="1:15">
      <c r="A106" s="690" t="s">
        <v>454</v>
      </c>
      <c r="B106" s="691" t="s">
        <v>455</v>
      </c>
      <c r="C106" s="683" t="s">
        <v>1233</v>
      </c>
      <c r="D106" s="679">
        <v>4.2</v>
      </c>
      <c r="E106" s="679">
        <v>2.2000000000000002</v>
      </c>
      <c r="F106" s="679">
        <v>2.8</v>
      </c>
      <c r="G106" s="679">
        <v>2.4</v>
      </c>
      <c r="H106" s="684">
        <v>3.1</v>
      </c>
      <c r="I106" s="684">
        <v>2.8</v>
      </c>
      <c r="J106" s="684">
        <v>2.6</v>
      </c>
      <c r="K106" s="679">
        <v>2.6</v>
      </c>
      <c r="L106" s="688">
        <v>2.5</v>
      </c>
      <c r="M106" s="686">
        <v>2.9</v>
      </c>
      <c r="N106" s="679">
        <v>2</v>
      </c>
      <c r="O106" s="687">
        <v>1.9113639693013365</v>
      </c>
    </row>
    <row r="107" spans="1:15">
      <c r="A107" s="690" t="s">
        <v>456</v>
      </c>
      <c r="B107" s="691" t="s">
        <v>457</v>
      </c>
      <c r="C107" s="683" t="s">
        <v>1234</v>
      </c>
      <c r="D107" s="679">
        <v>4</v>
      </c>
      <c r="E107" s="679">
        <v>2.1</v>
      </c>
      <c r="F107" s="679">
        <v>2.6</v>
      </c>
      <c r="G107" s="679">
        <v>2.2999999999999998</v>
      </c>
      <c r="H107" s="684">
        <v>3</v>
      </c>
      <c r="I107" s="684">
        <v>2.7</v>
      </c>
      <c r="J107" s="684">
        <v>2.5</v>
      </c>
      <c r="K107" s="679">
        <v>2.5</v>
      </c>
      <c r="L107" s="688">
        <v>2.4</v>
      </c>
      <c r="M107" s="686">
        <v>2.6</v>
      </c>
      <c r="N107" s="679">
        <v>1.9</v>
      </c>
      <c r="O107" s="687">
        <v>1.8719781892446541</v>
      </c>
    </row>
    <row r="108" spans="1:15">
      <c r="A108" s="690" t="s">
        <v>458</v>
      </c>
      <c r="B108" s="691" t="s">
        <v>459</v>
      </c>
      <c r="C108" s="683" t="s">
        <v>1235</v>
      </c>
      <c r="D108" s="679">
        <v>3.9</v>
      </c>
      <c r="E108" s="679">
        <v>2</v>
      </c>
      <c r="F108" s="679">
        <v>2.5</v>
      </c>
      <c r="G108" s="679">
        <v>2.1</v>
      </c>
      <c r="H108" s="684">
        <v>2.8</v>
      </c>
      <c r="I108" s="684">
        <v>2.6</v>
      </c>
      <c r="J108" s="684">
        <v>2.4</v>
      </c>
      <c r="K108" s="679">
        <v>2.2999999999999998</v>
      </c>
      <c r="L108" s="688">
        <v>2.2999999999999998</v>
      </c>
      <c r="M108" s="686">
        <v>2.5</v>
      </c>
      <c r="N108" s="679">
        <v>1.7</v>
      </c>
      <c r="O108" s="687">
        <v>1.8000810819689788</v>
      </c>
    </row>
    <row r="109" spans="1:15">
      <c r="A109" s="690" t="s">
        <v>460</v>
      </c>
      <c r="B109" s="691" t="s">
        <v>461</v>
      </c>
      <c r="C109" s="683" t="s">
        <v>1236</v>
      </c>
      <c r="D109" s="679">
        <v>3.7</v>
      </c>
      <c r="E109" s="679">
        <v>2</v>
      </c>
      <c r="F109" s="679">
        <v>2.2999999999999998</v>
      </c>
      <c r="G109" s="679">
        <v>2</v>
      </c>
      <c r="H109" s="684">
        <v>2.7</v>
      </c>
      <c r="I109" s="684">
        <v>2.5</v>
      </c>
      <c r="J109" s="684">
        <v>2.2999999999999998</v>
      </c>
      <c r="K109" s="679">
        <v>2.2999999999999998</v>
      </c>
      <c r="L109" s="688">
        <v>2.2000000000000002</v>
      </c>
      <c r="M109" s="686">
        <v>2.2999999999999998</v>
      </c>
      <c r="N109" s="679">
        <v>1.7</v>
      </c>
      <c r="O109" s="687">
        <v>1.7401749860382585</v>
      </c>
    </row>
    <row r="110" spans="1:15">
      <c r="A110" s="690" t="s">
        <v>462</v>
      </c>
      <c r="B110" s="691" t="s">
        <v>463</v>
      </c>
      <c r="C110" s="683" t="s">
        <v>1237</v>
      </c>
      <c r="D110" s="679">
        <v>3.5</v>
      </c>
      <c r="E110" s="679">
        <v>2</v>
      </c>
      <c r="F110" s="679">
        <v>2.2999999999999998</v>
      </c>
      <c r="G110" s="679">
        <v>1.9</v>
      </c>
      <c r="H110" s="684">
        <v>2.6</v>
      </c>
      <c r="I110" s="684">
        <v>2.4</v>
      </c>
      <c r="J110" s="684">
        <v>2.2000000000000002</v>
      </c>
      <c r="K110" s="679">
        <v>2.2000000000000002</v>
      </c>
      <c r="L110" s="688">
        <v>2.1</v>
      </c>
      <c r="M110" s="686">
        <v>2.2000000000000002</v>
      </c>
      <c r="N110" s="679">
        <v>1.6</v>
      </c>
      <c r="O110" s="687">
        <v>1.6850702134959792</v>
      </c>
    </row>
    <row r="111" spans="1:15">
      <c r="A111" s="690" t="s">
        <v>464</v>
      </c>
      <c r="B111" s="691" t="s">
        <v>465</v>
      </c>
      <c r="C111" s="683" t="s">
        <v>1238</v>
      </c>
      <c r="D111" s="679">
        <v>3.2</v>
      </c>
      <c r="E111" s="679">
        <v>2</v>
      </c>
      <c r="F111" s="679">
        <v>2.2000000000000002</v>
      </c>
      <c r="G111" s="679">
        <v>1.8</v>
      </c>
      <c r="H111" s="684">
        <v>2.5</v>
      </c>
      <c r="I111" s="684">
        <v>2.2999999999999998</v>
      </c>
      <c r="J111" s="684">
        <v>2.1</v>
      </c>
      <c r="K111" s="679">
        <v>2.1</v>
      </c>
      <c r="L111" s="688">
        <v>2.1</v>
      </c>
      <c r="M111" s="686">
        <v>2</v>
      </c>
      <c r="N111" s="679">
        <v>1.5</v>
      </c>
      <c r="O111" s="687">
        <v>1.6517438015440595</v>
      </c>
    </row>
    <row r="112" spans="1:15">
      <c r="A112" s="690" t="s">
        <v>466</v>
      </c>
      <c r="B112" s="691" t="s">
        <v>467</v>
      </c>
      <c r="C112" s="683" t="s">
        <v>1239</v>
      </c>
      <c r="D112" s="679">
        <v>3</v>
      </c>
      <c r="E112" s="679">
        <v>2</v>
      </c>
      <c r="F112" s="679">
        <v>2.1</v>
      </c>
      <c r="G112" s="679">
        <v>1.7</v>
      </c>
      <c r="H112" s="684">
        <v>2.4</v>
      </c>
      <c r="I112" s="684">
        <v>2.2000000000000002</v>
      </c>
      <c r="J112" s="684">
        <v>2.1</v>
      </c>
      <c r="K112" s="679">
        <v>2</v>
      </c>
      <c r="L112" s="688">
        <v>2</v>
      </c>
      <c r="M112" s="686">
        <v>1.9</v>
      </c>
      <c r="N112" s="679">
        <v>1.4</v>
      </c>
      <c r="O112" s="687">
        <v>1.602027466184373</v>
      </c>
    </row>
    <row r="113" spans="1:15">
      <c r="A113" s="690" t="s">
        <v>468</v>
      </c>
      <c r="B113" s="691" t="s">
        <v>469</v>
      </c>
      <c r="C113" s="683" t="s">
        <v>1240</v>
      </c>
      <c r="D113" s="679">
        <v>2.8</v>
      </c>
      <c r="E113" s="679">
        <v>2</v>
      </c>
      <c r="F113" s="679">
        <v>2</v>
      </c>
      <c r="G113" s="679">
        <v>1.7</v>
      </c>
      <c r="H113" s="684">
        <v>2.2999999999999998</v>
      </c>
      <c r="I113" s="684">
        <v>2.1</v>
      </c>
      <c r="J113" s="684">
        <v>2</v>
      </c>
      <c r="K113" s="679">
        <v>2</v>
      </c>
      <c r="L113" s="688">
        <v>2</v>
      </c>
      <c r="M113" s="686">
        <v>1.8</v>
      </c>
      <c r="N113" s="679">
        <v>1.4</v>
      </c>
      <c r="O113" s="687">
        <v>1.5557050811516189</v>
      </c>
    </row>
    <row r="114" spans="1:15">
      <c r="A114" s="690" t="s">
        <v>470</v>
      </c>
      <c r="B114" s="691" t="s">
        <v>471</v>
      </c>
      <c r="C114" s="683" t="s">
        <v>1241</v>
      </c>
      <c r="D114" s="679">
        <v>2.5</v>
      </c>
      <c r="E114" s="679">
        <v>2</v>
      </c>
      <c r="F114" s="679">
        <v>1.9</v>
      </c>
      <c r="G114" s="679">
        <v>1.6</v>
      </c>
      <c r="H114" s="684">
        <v>2.2000000000000002</v>
      </c>
      <c r="I114" s="684">
        <v>2</v>
      </c>
      <c r="J114" s="684">
        <v>2</v>
      </c>
      <c r="K114" s="679">
        <v>1.9</v>
      </c>
      <c r="L114" s="688">
        <v>1.9</v>
      </c>
      <c r="M114" s="686">
        <v>1.7</v>
      </c>
      <c r="N114" s="679">
        <v>1.4</v>
      </c>
      <c r="O114" s="687">
        <v>1.5124378109452736</v>
      </c>
    </row>
    <row r="115" spans="1:15">
      <c r="A115" s="690" t="s">
        <v>472</v>
      </c>
      <c r="B115" s="691" t="s">
        <v>473</v>
      </c>
      <c r="C115" s="683" t="s">
        <v>1242</v>
      </c>
      <c r="D115" s="679">
        <v>2.2999999999999998</v>
      </c>
      <c r="E115" s="679">
        <v>2</v>
      </c>
      <c r="F115" s="679">
        <v>1.8</v>
      </c>
      <c r="G115" s="679">
        <v>1.6</v>
      </c>
      <c r="H115" s="684">
        <v>2.1</v>
      </c>
      <c r="I115" s="684">
        <v>2</v>
      </c>
      <c r="J115" s="684">
        <v>1.9</v>
      </c>
      <c r="K115" s="679">
        <v>1.8</v>
      </c>
      <c r="L115" s="688">
        <v>1.8</v>
      </c>
      <c r="M115" s="686">
        <v>1.6</v>
      </c>
      <c r="N115" s="679">
        <v>1.3</v>
      </c>
      <c r="O115" s="687">
        <v>1.4854299928926795</v>
      </c>
    </row>
    <row r="116" spans="1:15">
      <c r="A116" s="690" t="s">
        <v>474</v>
      </c>
      <c r="B116" s="691" t="s">
        <v>475</v>
      </c>
      <c r="C116" s="683" t="s">
        <v>1243</v>
      </c>
      <c r="D116" s="679">
        <v>1.9</v>
      </c>
      <c r="E116" s="679">
        <v>1.9</v>
      </c>
      <c r="F116" s="679">
        <v>1.7</v>
      </c>
      <c r="G116" s="679">
        <v>1.6</v>
      </c>
      <c r="H116" s="684">
        <v>2</v>
      </c>
      <c r="I116" s="684">
        <v>1.9</v>
      </c>
      <c r="J116" s="684">
        <v>1.8</v>
      </c>
      <c r="K116" s="679">
        <v>1.8</v>
      </c>
      <c r="L116" s="688">
        <v>1.8</v>
      </c>
      <c r="M116" s="686">
        <v>1.6</v>
      </c>
      <c r="N116" s="679">
        <v>1.3</v>
      </c>
      <c r="O116" s="687">
        <v>1.4498933901918976</v>
      </c>
    </row>
    <row r="117" spans="1:15" ht="15" thickBot="1">
      <c r="A117" s="692" t="s">
        <v>476</v>
      </c>
      <c r="B117" s="693" t="s">
        <v>477</v>
      </c>
      <c r="C117" s="694" t="s">
        <v>1244</v>
      </c>
      <c r="D117" s="695">
        <v>1.6</v>
      </c>
      <c r="E117" s="695">
        <v>1.9</v>
      </c>
      <c r="F117" s="695">
        <v>1.7</v>
      </c>
      <c r="G117" s="696">
        <v>1.6</v>
      </c>
      <c r="H117" s="697">
        <v>1.9</v>
      </c>
      <c r="I117" s="697">
        <v>1.8</v>
      </c>
      <c r="J117" s="697">
        <v>1.8</v>
      </c>
      <c r="K117" s="695">
        <v>1.8</v>
      </c>
      <c r="L117" s="698">
        <v>1.7</v>
      </c>
      <c r="M117" s="699">
        <v>1.5</v>
      </c>
      <c r="N117" s="696">
        <v>1.2</v>
      </c>
      <c r="O117" s="687">
        <v>1.4285714285714286</v>
      </c>
    </row>
    <row r="118" spans="1:15" ht="15" thickBot="1">
      <c r="A118" s="700" t="s">
        <v>229</v>
      </c>
      <c r="B118" s="701" t="s">
        <v>230</v>
      </c>
      <c r="C118" s="702" t="s">
        <v>1142</v>
      </c>
      <c r="D118" s="703"/>
      <c r="E118" s="704"/>
      <c r="F118" s="704"/>
      <c r="G118" s="704"/>
      <c r="H118" s="704"/>
      <c r="I118" s="704"/>
      <c r="J118" s="704"/>
      <c r="K118" s="704"/>
      <c r="L118" s="704"/>
      <c r="M118" s="705"/>
      <c r="N118" s="704"/>
    </row>
    <row r="119" spans="1:15">
      <c r="A119" s="681" t="s">
        <v>161</v>
      </c>
      <c r="B119" s="682" t="s">
        <v>162</v>
      </c>
      <c r="C119" s="683" t="s">
        <v>1163</v>
      </c>
      <c r="D119" s="678">
        <v>74.099999999999994</v>
      </c>
      <c r="E119" s="678">
        <v>74.3</v>
      </c>
      <c r="F119" s="679">
        <v>74.5</v>
      </c>
      <c r="G119" s="679">
        <v>74.8</v>
      </c>
      <c r="H119" s="684">
        <v>75.099999999999994</v>
      </c>
      <c r="I119" s="684">
        <v>75.400000000000006</v>
      </c>
      <c r="J119" s="684">
        <v>75.599999999999994</v>
      </c>
      <c r="K119" s="679">
        <v>75.8</v>
      </c>
      <c r="L119" s="685">
        <v>76</v>
      </c>
      <c r="M119" s="686">
        <v>76.099999999999994</v>
      </c>
      <c r="N119" s="706">
        <v>76.3</v>
      </c>
      <c r="O119" s="687">
        <v>76.521283080891635</v>
      </c>
    </row>
    <row r="120" spans="1:15">
      <c r="A120" s="681" t="s">
        <v>306</v>
      </c>
      <c r="B120" s="682" t="s">
        <v>164</v>
      </c>
      <c r="C120" s="683" t="s">
        <v>1109</v>
      </c>
      <c r="D120" s="678">
        <v>74.400000000000006</v>
      </c>
      <c r="E120" s="678">
        <v>74.599999999999994</v>
      </c>
      <c r="F120" s="679">
        <v>74.900000000000006</v>
      </c>
      <c r="G120" s="679">
        <v>75</v>
      </c>
      <c r="H120" s="684">
        <v>75.2</v>
      </c>
      <c r="I120" s="684">
        <v>75.400000000000006</v>
      </c>
      <c r="J120" s="684">
        <v>75.599999999999994</v>
      </c>
      <c r="K120" s="679">
        <v>75.8</v>
      </c>
      <c r="L120" s="688">
        <v>76</v>
      </c>
      <c r="M120" s="686">
        <v>76.099999999999994</v>
      </c>
      <c r="N120" s="706">
        <v>76.400000000000006</v>
      </c>
      <c r="O120" s="687">
        <v>76.511883082612187</v>
      </c>
    </row>
    <row r="121" spans="1:15">
      <c r="A121" s="681" t="s">
        <v>307</v>
      </c>
      <c r="B121" s="682" t="s">
        <v>166</v>
      </c>
      <c r="C121" s="683" t="s">
        <v>1110</v>
      </c>
      <c r="D121" s="678">
        <v>73.5</v>
      </c>
      <c r="E121" s="678">
        <v>73.7</v>
      </c>
      <c r="F121" s="679">
        <v>74</v>
      </c>
      <c r="G121" s="679">
        <v>74.099999999999994</v>
      </c>
      <c r="H121" s="684">
        <v>74.3</v>
      </c>
      <c r="I121" s="684">
        <v>74.5</v>
      </c>
      <c r="J121" s="684">
        <v>74.7</v>
      </c>
      <c r="K121" s="679">
        <v>74.900000000000006</v>
      </c>
      <c r="L121" s="688">
        <v>75.099999999999994</v>
      </c>
      <c r="M121" s="686">
        <v>75.2</v>
      </c>
      <c r="N121" s="706">
        <v>75.400000000000006</v>
      </c>
      <c r="O121" s="687">
        <v>75.59582544885231</v>
      </c>
    </row>
    <row r="122" spans="1:15">
      <c r="A122" s="679" t="s">
        <v>308</v>
      </c>
      <c r="B122" s="689" t="s">
        <v>168</v>
      </c>
      <c r="C122" s="683" t="s">
        <v>1111</v>
      </c>
      <c r="D122" s="678">
        <v>72.5</v>
      </c>
      <c r="E122" s="678">
        <v>72.8</v>
      </c>
      <c r="F122" s="679">
        <v>73</v>
      </c>
      <c r="G122" s="679">
        <v>73.2</v>
      </c>
      <c r="H122" s="684">
        <v>73.400000000000006</v>
      </c>
      <c r="I122" s="684">
        <v>73.599999999999994</v>
      </c>
      <c r="J122" s="684">
        <v>73.8</v>
      </c>
      <c r="K122" s="679">
        <v>73.900000000000006</v>
      </c>
      <c r="L122" s="688">
        <v>74.099999999999994</v>
      </c>
      <c r="M122" s="686">
        <v>74.3</v>
      </c>
      <c r="N122" s="706">
        <v>74.5</v>
      </c>
      <c r="O122" s="687">
        <v>74.640524840386618</v>
      </c>
    </row>
    <row r="123" spans="1:15">
      <c r="A123" s="679" t="s">
        <v>309</v>
      </c>
      <c r="B123" s="689" t="s">
        <v>170</v>
      </c>
      <c r="C123" s="683" t="s">
        <v>1112</v>
      </c>
      <c r="D123" s="678">
        <v>71.599999999999994</v>
      </c>
      <c r="E123" s="678">
        <v>71.8</v>
      </c>
      <c r="F123" s="679">
        <v>72.099999999999994</v>
      </c>
      <c r="G123" s="679">
        <v>72.2</v>
      </c>
      <c r="H123" s="684">
        <v>72.400000000000006</v>
      </c>
      <c r="I123" s="684">
        <v>72.599999999999994</v>
      </c>
      <c r="J123" s="684">
        <v>72.8</v>
      </c>
      <c r="K123" s="679">
        <v>72.900000000000006</v>
      </c>
      <c r="L123" s="688">
        <v>73.099999999999994</v>
      </c>
      <c r="M123" s="686">
        <v>73.3</v>
      </c>
      <c r="N123" s="706">
        <v>73.5</v>
      </c>
      <c r="O123" s="687">
        <v>73.665722302379336</v>
      </c>
    </row>
    <row r="124" spans="1:15">
      <c r="A124" s="679" t="s">
        <v>310</v>
      </c>
      <c r="B124" s="689" t="s">
        <v>172</v>
      </c>
      <c r="C124" s="683" t="s">
        <v>1113</v>
      </c>
      <c r="D124" s="678">
        <v>70.599999999999994</v>
      </c>
      <c r="E124" s="678">
        <v>70.8</v>
      </c>
      <c r="F124" s="679">
        <v>71.099999999999994</v>
      </c>
      <c r="G124" s="679">
        <v>71.2</v>
      </c>
      <c r="H124" s="684">
        <v>71.5</v>
      </c>
      <c r="I124" s="684">
        <v>71.599999999999994</v>
      </c>
      <c r="J124" s="684">
        <v>71.8</v>
      </c>
      <c r="K124" s="679">
        <v>72</v>
      </c>
      <c r="L124" s="688">
        <v>72.2</v>
      </c>
      <c r="M124" s="686">
        <v>72.3</v>
      </c>
      <c r="N124" s="706">
        <v>72.5</v>
      </c>
      <c r="O124" s="687">
        <v>72.685705078377495</v>
      </c>
    </row>
    <row r="125" spans="1:15">
      <c r="A125" s="679" t="s">
        <v>311</v>
      </c>
      <c r="B125" s="689" t="s">
        <v>174</v>
      </c>
      <c r="C125" s="683" t="s">
        <v>1114</v>
      </c>
      <c r="D125" s="678">
        <v>69.599999999999994</v>
      </c>
      <c r="E125" s="678">
        <v>69.900000000000006</v>
      </c>
      <c r="F125" s="679">
        <v>70.099999999999994</v>
      </c>
      <c r="G125" s="679">
        <v>70.2</v>
      </c>
      <c r="H125" s="684">
        <v>70.5</v>
      </c>
      <c r="I125" s="684">
        <v>70.599999999999994</v>
      </c>
      <c r="J125" s="684">
        <v>70.8</v>
      </c>
      <c r="K125" s="679">
        <v>71</v>
      </c>
      <c r="L125" s="688">
        <v>71.2</v>
      </c>
      <c r="M125" s="686">
        <v>71.400000000000006</v>
      </c>
      <c r="N125" s="706">
        <v>71.5</v>
      </c>
      <c r="O125" s="687">
        <v>71.711554608803709</v>
      </c>
    </row>
    <row r="126" spans="1:15">
      <c r="A126" s="679" t="s">
        <v>312</v>
      </c>
      <c r="B126" s="689" t="s">
        <v>176</v>
      </c>
      <c r="C126" s="683" t="s">
        <v>1115</v>
      </c>
      <c r="D126" s="678">
        <v>68.599999999999994</v>
      </c>
      <c r="E126" s="678">
        <v>68.900000000000006</v>
      </c>
      <c r="F126" s="679">
        <v>69.099999999999994</v>
      </c>
      <c r="G126" s="679">
        <v>69.3</v>
      </c>
      <c r="H126" s="684">
        <v>69.5</v>
      </c>
      <c r="I126" s="684">
        <v>69.599999999999994</v>
      </c>
      <c r="J126" s="684">
        <v>69.900000000000006</v>
      </c>
      <c r="K126" s="679">
        <v>70</v>
      </c>
      <c r="L126" s="688">
        <v>70.2</v>
      </c>
      <c r="M126" s="686">
        <v>70.400000000000006</v>
      </c>
      <c r="N126" s="706">
        <v>70.5</v>
      </c>
      <c r="O126" s="687">
        <v>70.730776854335829</v>
      </c>
    </row>
    <row r="127" spans="1:15">
      <c r="A127" s="679" t="s">
        <v>313</v>
      </c>
      <c r="B127" s="689" t="s">
        <v>178</v>
      </c>
      <c r="C127" s="683" t="s">
        <v>1116</v>
      </c>
      <c r="D127" s="678">
        <v>67.599999999999994</v>
      </c>
      <c r="E127" s="678">
        <v>67.900000000000006</v>
      </c>
      <c r="F127" s="679">
        <v>68.099999999999994</v>
      </c>
      <c r="G127" s="679">
        <v>68.3</v>
      </c>
      <c r="H127" s="684">
        <v>68.5</v>
      </c>
      <c r="I127" s="684">
        <v>68.7</v>
      </c>
      <c r="J127" s="684">
        <v>68.900000000000006</v>
      </c>
      <c r="K127" s="679">
        <v>69</v>
      </c>
      <c r="L127" s="688">
        <v>69.2</v>
      </c>
      <c r="M127" s="686">
        <v>69.400000000000006</v>
      </c>
      <c r="N127" s="706">
        <v>69.5</v>
      </c>
      <c r="O127" s="687">
        <v>69.750551309967705</v>
      </c>
    </row>
    <row r="128" spans="1:15">
      <c r="A128" s="679" t="s">
        <v>314</v>
      </c>
      <c r="B128" s="689" t="s">
        <v>180</v>
      </c>
      <c r="C128" s="683" t="s">
        <v>1117</v>
      </c>
      <c r="D128" s="678">
        <v>66.7</v>
      </c>
      <c r="E128" s="678">
        <v>66.900000000000006</v>
      </c>
      <c r="F128" s="679">
        <v>67.2</v>
      </c>
      <c r="G128" s="679">
        <v>67.3</v>
      </c>
      <c r="H128" s="684">
        <v>67.5</v>
      </c>
      <c r="I128" s="684">
        <v>67.7</v>
      </c>
      <c r="J128" s="684">
        <v>67.900000000000006</v>
      </c>
      <c r="K128" s="679">
        <v>68</v>
      </c>
      <c r="L128" s="688">
        <v>68.2</v>
      </c>
      <c r="M128" s="686">
        <v>68.400000000000006</v>
      </c>
      <c r="N128" s="706">
        <v>68.5</v>
      </c>
      <c r="O128" s="687">
        <v>68.764710805200522</v>
      </c>
    </row>
    <row r="129" spans="1:15">
      <c r="A129" s="679" t="s">
        <v>181</v>
      </c>
      <c r="B129" s="689" t="s">
        <v>182</v>
      </c>
      <c r="C129" s="683" t="s">
        <v>1118</v>
      </c>
      <c r="D129" s="678">
        <v>65.7</v>
      </c>
      <c r="E129" s="678">
        <v>65.900000000000006</v>
      </c>
      <c r="F129" s="679">
        <v>66.2</v>
      </c>
      <c r="G129" s="679">
        <v>66.3</v>
      </c>
      <c r="H129" s="684">
        <v>66.5</v>
      </c>
      <c r="I129" s="684">
        <v>66.7</v>
      </c>
      <c r="J129" s="684">
        <v>66.900000000000006</v>
      </c>
      <c r="K129" s="679">
        <v>67</v>
      </c>
      <c r="L129" s="688">
        <v>67.2</v>
      </c>
      <c r="M129" s="686">
        <v>67.400000000000006</v>
      </c>
      <c r="N129" s="706">
        <v>67.599999999999994</v>
      </c>
      <c r="O129" s="687">
        <v>67.777349241985902</v>
      </c>
    </row>
    <row r="130" spans="1:15">
      <c r="A130" s="679" t="s">
        <v>183</v>
      </c>
      <c r="B130" s="689" t="s">
        <v>315</v>
      </c>
      <c r="C130" s="683" t="s">
        <v>1119</v>
      </c>
      <c r="D130" s="678">
        <v>64.7</v>
      </c>
      <c r="E130" s="678">
        <v>64.900000000000006</v>
      </c>
      <c r="F130" s="679">
        <v>65.2</v>
      </c>
      <c r="G130" s="679">
        <v>65.3</v>
      </c>
      <c r="H130" s="684">
        <v>65.5</v>
      </c>
      <c r="I130" s="684">
        <v>65.7</v>
      </c>
      <c r="J130" s="684">
        <v>65.900000000000006</v>
      </c>
      <c r="K130" s="679">
        <v>66</v>
      </c>
      <c r="L130" s="688">
        <v>66.2</v>
      </c>
      <c r="M130" s="686">
        <v>66.400000000000006</v>
      </c>
      <c r="N130" s="706">
        <v>66.599999999999994</v>
      </c>
      <c r="O130" s="687">
        <v>66.790163975174849</v>
      </c>
    </row>
    <row r="131" spans="1:15">
      <c r="A131" s="679" t="s">
        <v>185</v>
      </c>
      <c r="B131" s="689" t="s">
        <v>186</v>
      </c>
      <c r="C131" s="683" t="s">
        <v>1120</v>
      </c>
      <c r="D131" s="678">
        <v>63.7</v>
      </c>
      <c r="E131" s="678">
        <v>64</v>
      </c>
      <c r="F131" s="679">
        <v>64.2</v>
      </c>
      <c r="G131" s="679">
        <v>64.3</v>
      </c>
      <c r="H131" s="684">
        <v>64.599999999999994</v>
      </c>
      <c r="I131" s="684">
        <v>64.7</v>
      </c>
      <c r="J131" s="684">
        <v>64.900000000000006</v>
      </c>
      <c r="K131" s="679">
        <v>65.099999999999994</v>
      </c>
      <c r="L131" s="688">
        <v>65.2</v>
      </c>
      <c r="M131" s="686">
        <v>65.400000000000006</v>
      </c>
      <c r="N131" s="706">
        <v>65.599999999999994</v>
      </c>
      <c r="O131" s="687">
        <v>65.802218333889329</v>
      </c>
    </row>
    <row r="132" spans="1:15">
      <c r="A132" s="679" t="s">
        <v>187</v>
      </c>
      <c r="B132" s="689" t="s">
        <v>188</v>
      </c>
      <c r="C132" s="683" t="s">
        <v>1121</v>
      </c>
      <c r="D132" s="678">
        <v>62.7</v>
      </c>
      <c r="E132" s="678">
        <v>63</v>
      </c>
      <c r="F132" s="679">
        <v>63.2</v>
      </c>
      <c r="G132" s="679">
        <v>63.3</v>
      </c>
      <c r="H132" s="684">
        <v>63.6</v>
      </c>
      <c r="I132" s="684">
        <v>63.7</v>
      </c>
      <c r="J132" s="684">
        <v>63.9</v>
      </c>
      <c r="K132" s="679">
        <v>64.099999999999994</v>
      </c>
      <c r="L132" s="688">
        <v>64.3</v>
      </c>
      <c r="M132" s="686">
        <v>64.400000000000006</v>
      </c>
      <c r="N132" s="706">
        <v>64.599999999999994</v>
      </c>
      <c r="O132" s="687">
        <v>64.815892186588172</v>
      </c>
    </row>
    <row r="133" spans="1:15">
      <c r="A133" s="679" t="s">
        <v>189</v>
      </c>
      <c r="B133" s="689" t="s">
        <v>190</v>
      </c>
      <c r="C133" s="683" t="s">
        <v>1122</v>
      </c>
      <c r="D133" s="678">
        <v>61.7</v>
      </c>
      <c r="E133" s="678">
        <v>62</v>
      </c>
      <c r="F133" s="679">
        <v>62.2</v>
      </c>
      <c r="G133" s="679">
        <v>62.4</v>
      </c>
      <c r="H133" s="684">
        <v>62.6</v>
      </c>
      <c r="I133" s="684">
        <v>62.7</v>
      </c>
      <c r="J133" s="684">
        <v>63</v>
      </c>
      <c r="K133" s="679">
        <v>63.1</v>
      </c>
      <c r="L133" s="688">
        <v>63.3</v>
      </c>
      <c r="M133" s="686">
        <v>63.5</v>
      </c>
      <c r="N133" s="706">
        <v>63.6</v>
      </c>
      <c r="O133" s="687">
        <v>63.834031054863331</v>
      </c>
    </row>
    <row r="134" spans="1:15">
      <c r="A134" s="679" t="s">
        <v>191</v>
      </c>
      <c r="B134" s="689" t="s">
        <v>192</v>
      </c>
      <c r="C134" s="683" t="s">
        <v>1123</v>
      </c>
      <c r="D134" s="678">
        <v>60.8</v>
      </c>
      <c r="E134" s="678">
        <v>61</v>
      </c>
      <c r="F134" s="679">
        <v>61.3</v>
      </c>
      <c r="G134" s="679">
        <v>61.4</v>
      </c>
      <c r="H134" s="684">
        <v>61.6</v>
      </c>
      <c r="I134" s="684">
        <v>61.8</v>
      </c>
      <c r="J134" s="684">
        <v>62</v>
      </c>
      <c r="K134" s="679">
        <v>62.1</v>
      </c>
      <c r="L134" s="688">
        <v>62.3</v>
      </c>
      <c r="M134" s="686">
        <v>62.5</v>
      </c>
      <c r="N134" s="706">
        <v>62.6</v>
      </c>
      <c r="O134" s="687">
        <v>62.852073991432</v>
      </c>
    </row>
    <row r="135" spans="1:15">
      <c r="A135" s="679" t="s">
        <v>193</v>
      </c>
      <c r="B135" s="689" t="s">
        <v>194</v>
      </c>
      <c r="C135" s="683" t="s">
        <v>1124</v>
      </c>
      <c r="D135" s="678">
        <v>59.8</v>
      </c>
      <c r="E135" s="678">
        <v>60</v>
      </c>
      <c r="F135" s="679">
        <v>60.3</v>
      </c>
      <c r="G135" s="679">
        <v>60.4</v>
      </c>
      <c r="H135" s="684">
        <v>60.6</v>
      </c>
      <c r="I135" s="684">
        <v>60.8</v>
      </c>
      <c r="J135" s="684">
        <v>61</v>
      </c>
      <c r="K135" s="679">
        <v>61.1</v>
      </c>
      <c r="L135" s="688">
        <v>61.3</v>
      </c>
      <c r="M135" s="686">
        <v>61.5</v>
      </c>
      <c r="N135" s="706">
        <v>61.7</v>
      </c>
      <c r="O135" s="687">
        <v>61.878772365077367</v>
      </c>
    </row>
    <row r="136" spans="1:15">
      <c r="A136" s="679" t="s">
        <v>195</v>
      </c>
      <c r="B136" s="689" t="s">
        <v>196</v>
      </c>
      <c r="C136" s="683" t="s">
        <v>1125</v>
      </c>
      <c r="D136" s="678">
        <v>58.8</v>
      </c>
      <c r="E136" s="678">
        <v>59.1</v>
      </c>
      <c r="F136" s="679">
        <v>59.3</v>
      </c>
      <c r="G136" s="679">
        <v>59.4</v>
      </c>
      <c r="H136" s="684">
        <v>59.7</v>
      </c>
      <c r="I136" s="684">
        <v>59.8</v>
      </c>
      <c r="J136" s="684">
        <v>60</v>
      </c>
      <c r="K136" s="679">
        <v>60.1</v>
      </c>
      <c r="L136" s="688">
        <v>60.3</v>
      </c>
      <c r="M136" s="686">
        <v>60.5</v>
      </c>
      <c r="N136" s="706">
        <v>60.7</v>
      </c>
      <c r="O136" s="687">
        <v>60.905993189992799</v>
      </c>
    </row>
    <row r="137" spans="1:15">
      <c r="A137" s="679" t="s">
        <v>197</v>
      </c>
      <c r="B137" s="689" t="s">
        <v>198</v>
      </c>
      <c r="C137" s="683" t="s">
        <v>1126</v>
      </c>
      <c r="D137" s="678">
        <v>57.8</v>
      </c>
      <c r="E137" s="678">
        <v>58.1</v>
      </c>
      <c r="F137" s="679">
        <v>58.3</v>
      </c>
      <c r="G137" s="679">
        <v>58.5</v>
      </c>
      <c r="H137" s="684">
        <v>58.7</v>
      </c>
      <c r="I137" s="684">
        <v>58.8</v>
      </c>
      <c r="J137" s="684">
        <v>59.1</v>
      </c>
      <c r="K137" s="679">
        <v>59.2</v>
      </c>
      <c r="L137" s="688">
        <v>59.4</v>
      </c>
      <c r="M137" s="686">
        <v>59.6</v>
      </c>
      <c r="N137" s="706">
        <v>59.7</v>
      </c>
      <c r="O137" s="687">
        <v>59.926660616645833</v>
      </c>
    </row>
    <row r="138" spans="1:15">
      <c r="A138" s="679" t="s">
        <v>199</v>
      </c>
      <c r="B138" s="689" t="s">
        <v>200</v>
      </c>
      <c r="C138" s="683" t="s">
        <v>1127</v>
      </c>
      <c r="D138" s="678">
        <v>56.9</v>
      </c>
      <c r="E138" s="678">
        <v>57.1</v>
      </c>
      <c r="F138" s="679">
        <v>57.4</v>
      </c>
      <c r="G138" s="679">
        <v>57.5</v>
      </c>
      <c r="H138" s="684">
        <v>57.7</v>
      </c>
      <c r="I138" s="684">
        <v>57.9</v>
      </c>
      <c r="J138" s="684">
        <v>58.1</v>
      </c>
      <c r="K138" s="679">
        <v>58.2</v>
      </c>
      <c r="L138" s="688">
        <v>58.4</v>
      </c>
      <c r="M138" s="686">
        <v>58.6</v>
      </c>
      <c r="N138" s="706">
        <v>58.7</v>
      </c>
      <c r="O138" s="687">
        <v>58.947329435151126</v>
      </c>
    </row>
    <row r="139" spans="1:15">
      <c r="A139" s="679" t="s">
        <v>316</v>
      </c>
      <c r="B139" s="689" t="s">
        <v>317</v>
      </c>
      <c r="C139" s="683" t="s">
        <v>1164</v>
      </c>
      <c r="D139" s="678">
        <v>55.9</v>
      </c>
      <c r="E139" s="678">
        <v>56.1</v>
      </c>
      <c r="F139" s="679">
        <v>56.4</v>
      </c>
      <c r="G139" s="679">
        <v>56.5</v>
      </c>
      <c r="H139" s="684">
        <v>56.8</v>
      </c>
      <c r="I139" s="684">
        <v>56.9</v>
      </c>
      <c r="J139" s="684">
        <v>57.1</v>
      </c>
      <c r="K139" s="679">
        <v>57.2</v>
      </c>
      <c r="L139" s="688">
        <v>57.4</v>
      </c>
      <c r="M139" s="686">
        <v>57.7</v>
      </c>
      <c r="N139" s="706">
        <v>57.8</v>
      </c>
      <c r="O139" s="687">
        <v>57.972250666058848</v>
      </c>
    </row>
    <row r="140" spans="1:15">
      <c r="A140" s="679" t="s">
        <v>318</v>
      </c>
      <c r="B140" s="689" t="s">
        <v>319</v>
      </c>
      <c r="C140" s="683" t="s">
        <v>1165</v>
      </c>
      <c r="D140" s="678">
        <v>54.9</v>
      </c>
      <c r="E140" s="678">
        <v>55.2</v>
      </c>
      <c r="F140" s="679">
        <v>55.4</v>
      </c>
      <c r="G140" s="679">
        <v>55.5</v>
      </c>
      <c r="H140" s="684">
        <v>55.8</v>
      </c>
      <c r="I140" s="684">
        <v>55.9</v>
      </c>
      <c r="J140" s="684">
        <v>56.2</v>
      </c>
      <c r="K140" s="679">
        <v>56.2</v>
      </c>
      <c r="L140" s="688">
        <v>56.4</v>
      </c>
      <c r="M140" s="686">
        <v>56.7</v>
      </c>
      <c r="N140" s="706">
        <v>56.8</v>
      </c>
      <c r="O140" s="687">
        <v>56.993798450501728</v>
      </c>
    </row>
    <row r="141" spans="1:15">
      <c r="A141" s="679" t="s">
        <v>320</v>
      </c>
      <c r="B141" s="689" t="s">
        <v>321</v>
      </c>
      <c r="C141" s="683" t="s">
        <v>1166</v>
      </c>
      <c r="D141" s="678">
        <v>54</v>
      </c>
      <c r="E141" s="678">
        <v>54.2</v>
      </c>
      <c r="F141" s="679">
        <v>54.4</v>
      </c>
      <c r="G141" s="679">
        <v>54.6</v>
      </c>
      <c r="H141" s="684">
        <v>54.8</v>
      </c>
      <c r="I141" s="684">
        <v>54.9</v>
      </c>
      <c r="J141" s="684">
        <v>55.2</v>
      </c>
      <c r="K141" s="679">
        <v>55.3</v>
      </c>
      <c r="L141" s="688">
        <v>55.5</v>
      </c>
      <c r="M141" s="686">
        <v>55.8</v>
      </c>
      <c r="N141" s="706">
        <v>55.8</v>
      </c>
      <c r="O141" s="687">
        <v>56.014414843064024</v>
      </c>
    </row>
    <row r="142" spans="1:15">
      <c r="A142" s="679" t="s">
        <v>322</v>
      </c>
      <c r="B142" s="689" t="s">
        <v>323</v>
      </c>
      <c r="C142" s="683" t="s">
        <v>1167</v>
      </c>
      <c r="D142" s="678">
        <v>53</v>
      </c>
      <c r="E142" s="678">
        <v>53.2</v>
      </c>
      <c r="F142" s="679">
        <v>53.5</v>
      </c>
      <c r="G142" s="679">
        <v>53.6</v>
      </c>
      <c r="H142" s="684">
        <v>53.8</v>
      </c>
      <c r="I142" s="684">
        <v>54</v>
      </c>
      <c r="J142" s="684">
        <v>54.2</v>
      </c>
      <c r="K142" s="679">
        <v>54.3</v>
      </c>
      <c r="L142" s="688">
        <v>54.5</v>
      </c>
      <c r="M142" s="686">
        <v>54.8</v>
      </c>
      <c r="N142" s="706">
        <v>54.8</v>
      </c>
      <c r="O142" s="687">
        <v>55.038604359709815</v>
      </c>
    </row>
    <row r="143" spans="1:15">
      <c r="A143" s="679" t="s">
        <v>324</v>
      </c>
      <c r="B143" s="689" t="s">
        <v>325</v>
      </c>
      <c r="C143" s="683" t="s">
        <v>1168</v>
      </c>
      <c r="D143" s="678">
        <v>52</v>
      </c>
      <c r="E143" s="678">
        <v>52.3</v>
      </c>
      <c r="F143" s="679">
        <v>52.5</v>
      </c>
      <c r="G143" s="679">
        <v>52.6</v>
      </c>
      <c r="H143" s="684">
        <v>52.9</v>
      </c>
      <c r="I143" s="684">
        <v>53</v>
      </c>
      <c r="J143" s="684">
        <v>53.3</v>
      </c>
      <c r="K143" s="679">
        <v>53.3</v>
      </c>
      <c r="L143" s="688">
        <v>53.5</v>
      </c>
      <c r="M143" s="686">
        <v>53.8</v>
      </c>
      <c r="N143" s="706">
        <v>53.8</v>
      </c>
      <c r="O143" s="687">
        <v>54.058057750291965</v>
      </c>
    </row>
    <row r="144" spans="1:15">
      <c r="A144" s="679" t="s">
        <v>326</v>
      </c>
      <c r="B144" s="689" t="s">
        <v>327</v>
      </c>
      <c r="C144" s="683" t="s">
        <v>1169</v>
      </c>
      <c r="D144" s="678">
        <v>51.1</v>
      </c>
      <c r="E144" s="678">
        <v>51.3</v>
      </c>
      <c r="F144" s="679">
        <v>51.6</v>
      </c>
      <c r="G144" s="679">
        <v>51.7</v>
      </c>
      <c r="H144" s="684">
        <v>51.9</v>
      </c>
      <c r="I144" s="684">
        <v>52</v>
      </c>
      <c r="J144" s="684">
        <v>52.3</v>
      </c>
      <c r="K144" s="679">
        <v>52.3</v>
      </c>
      <c r="L144" s="688">
        <v>52.6</v>
      </c>
      <c r="M144" s="686">
        <v>52.8</v>
      </c>
      <c r="N144" s="706">
        <v>52.8</v>
      </c>
      <c r="O144" s="687">
        <v>53.07332501050908</v>
      </c>
    </row>
    <row r="145" spans="1:15">
      <c r="A145" s="679" t="s">
        <v>328</v>
      </c>
      <c r="B145" s="689" t="s">
        <v>329</v>
      </c>
      <c r="C145" s="683" t="s">
        <v>1170</v>
      </c>
      <c r="D145" s="678">
        <v>50.1</v>
      </c>
      <c r="E145" s="678">
        <v>50.3</v>
      </c>
      <c r="F145" s="679">
        <v>50.6</v>
      </c>
      <c r="G145" s="679">
        <v>50.7</v>
      </c>
      <c r="H145" s="684">
        <v>50.9</v>
      </c>
      <c r="I145" s="684">
        <v>51</v>
      </c>
      <c r="J145" s="684">
        <v>51.3</v>
      </c>
      <c r="K145" s="679">
        <v>51.4</v>
      </c>
      <c r="L145" s="688">
        <v>51.6</v>
      </c>
      <c r="M145" s="686">
        <v>51.9</v>
      </c>
      <c r="N145" s="706">
        <v>51.9</v>
      </c>
      <c r="O145" s="687">
        <v>52.091332657370025</v>
      </c>
    </row>
    <row r="146" spans="1:15">
      <c r="A146" s="679" t="s">
        <v>330</v>
      </c>
      <c r="B146" s="689" t="s">
        <v>331</v>
      </c>
      <c r="C146" s="683" t="s">
        <v>1171</v>
      </c>
      <c r="D146" s="678">
        <v>49.2</v>
      </c>
      <c r="E146" s="678">
        <v>49.4</v>
      </c>
      <c r="F146" s="679">
        <v>49.6</v>
      </c>
      <c r="G146" s="679">
        <v>49.7</v>
      </c>
      <c r="H146" s="684">
        <v>50</v>
      </c>
      <c r="I146" s="684">
        <v>50.1</v>
      </c>
      <c r="J146" s="684">
        <v>50.3</v>
      </c>
      <c r="K146" s="679">
        <v>50.4</v>
      </c>
      <c r="L146" s="688">
        <v>50.6</v>
      </c>
      <c r="M146" s="686">
        <v>50.9</v>
      </c>
      <c r="N146" s="706">
        <v>50.9</v>
      </c>
      <c r="O146" s="687">
        <v>51.113518951294679</v>
      </c>
    </row>
    <row r="147" spans="1:15">
      <c r="A147" s="679" t="s">
        <v>332</v>
      </c>
      <c r="B147" s="689" t="s">
        <v>333</v>
      </c>
      <c r="C147" s="683" t="s">
        <v>1172</v>
      </c>
      <c r="D147" s="678">
        <v>48.2</v>
      </c>
      <c r="E147" s="678">
        <v>48.4</v>
      </c>
      <c r="F147" s="679">
        <v>48.7</v>
      </c>
      <c r="G147" s="679">
        <v>48.8</v>
      </c>
      <c r="H147" s="684">
        <v>49</v>
      </c>
      <c r="I147" s="684">
        <v>49.1</v>
      </c>
      <c r="J147" s="684">
        <v>49.4</v>
      </c>
      <c r="K147" s="679">
        <v>49.4</v>
      </c>
      <c r="L147" s="688">
        <v>49.6</v>
      </c>
      <c r="M147" s="686">
        <v>49.9</v>
      </c>
      <c r="N147" s="706">
        <v>49.9</v>
      </c>
      <c r="O147" s="687">
        <v>50.13165252310246</v>
      </c>
    </row>
    <row r="148" spans="1:15">
      <c r="A148" s="679" t="s">
        <v>334</v>
      </c>
      <c r="B148" s="689" t="s">
        <v>335</v>
      </c>
      <c r="C148" s="683" t="s">
        <v>1173</v>
      </c>
      <c r="D148" s="678">
        <v>47.2</v>
      </c>
      <c r="E148" s="678">
        <v>47.4</v>
      </c>
      <c r="F148" s="679">
        <v>47.7</v>
      </c>
      <c r="G148" s="679">
        <v>47.8</v>
      </c>
      <c r="H148" s="684">
        <v>48</v>
      </c>
      <c r="I148" s="684">
        <v>48.1</v>
      </c>
      <c r="J148" s="684">
        <v>48.4</v>
      </c>
      <c r="K148" s="679">
        <v>48.5</v>
      </c>
      <c r="L148" s="688">
        <v>48.7</v>
      </c>
      <c r="M148" s="686">
        <v>48.9</v>
      </c>
      <c r="N148" s="706">
        <v>48.9</v>
      </c>
      <c r="O148" s="687">
        <v>49.163095365000061</v>
      </c>
    </row>
    <row r="149" spans="1:15">
      <c r="A149" s="679" t="s">
        <v>336</v>
      </c>
      <c r="B149" s="689" t="s">
        <v>337</v>
      </c>
      <c r="C149" s="683" t="s">
        <v>1174</v>
      </c>
      <c r="D149" s="678">
        <v>46.3</v>
      </c>
      <c r="E149" s="678">
        <v>46.5</v>
      </c>
      <c r="F149" s="679">
        <v>46.8</v>
      </c>
      <c r="G149" s="679">
        <v>46.8</v>
      </c>
      <c r="H149" s="684">
        <v>47.1</v>
      </c>
      <c r="I149" s="684">
        <v>47.2</v>
      </c>
      <c r="J149" s="684">
        <v>47.4</v>
      </c>
      <c r="K149" s="679">
        <v>47.5</v>
      </c>
      <c r="L149" s="688">
        <v>47.7</v>
      </c>
      <c r="M149" s="686">
        <v>48</v>
      </c>
      <c r="N149" s="706">
        <v>47.9</v>
      </c>
      <c r="O149" s="687">
        <v>48.179579418662186</v>
      </c>
    </row>
    <row r="150" spans="1:15">
      <c r="A150" s="679" t="s">
        <v>338</v>
      </c>
      <c r="B150" s="689" t="s">
        <v>339</v>
      </c>
      <c r="C150" s="683" t="s">
        <v>1175</v>
      </c>
      <c r="D150" s="678">
        <v>45.3</v>
      </c>
      <c r="E150" s="678">
        <v>45.5</v>
      </c>
      <c r="F150" s="679">
        <v>45.8</v>
      </c>
      <c r="G150" s="679">
        <v>45.9</v>
      </c>
      <c r="H150" s="684">
        <v>46.1</v>
      </c>
      <c r="I150" s="684">
        <v>46.2</v>
      </c>
      <c r="J150" s="684">
        <v>46.4</v>
      </c>
      <c r="K150" s="679">
        <v>46.5</v>
      </c>
      <c r="L150" s="688">
        <v>46.7</v>
      </c>
      <c r="M150" s="686">
        <v>47</v>
      </c>
      <c r="N150" s="706">
        <v>47</v>
      </c>
      <c r="O150" s="687">
        <v>47.205133458547124</v>
      </c>
    </row>
    <row r="151" spans="1:15">
      <c r="A151" s="679" t="s">
        <v>340</v>
      </c>
      <c r="B151" s="689" t="s">
        <v>341</v>
      </c>
      <c r="C151" s="683" t="s">
        <v>1176</v>
      </c>
      <c r="D151" s="678">
        <v>44.4</v>
      </c>
      <c r="E151" s="678">
        <v>44.6</v>
      </c>
      <c r="F151" s="679">
        <v>44.9</v>
      </c>
      <c r="G151" s="679">
        <v>44.9</v>
      </c>
      <c r="H151" s="684">
        <v>45.1</v>
      </c>
      <c r="I151" s="684">
        <v>45.2</v>
      </c>
      <c r="J151" s="684">
        <v>45.5</v>
      </c>
      <c r="K151" s="679">
        <v>45.5</v>
      </c>
      <c r="L151" s="688">
        <v>45.8</v>
      </c>
      <c r="M151" s="686">
        <v>46</v>
      </c>
      <c r="N151" s="706">
        <v>46</v>
      </c>
      <c r="O151" s="687">
        <v>46.231078197635831</v>
      </c>
    </row>
    <row r="152" spans="1:15">
      <c r="A152" s="679" t="s">
        <v>342</v>
      </c>
      <c r="B152" s="689" t="s">
        <v>343</v>
      </c>
      <c r="C152" s="683" t="s">
        <v>1177</v>
      </c>
      <c r="D152" s="678">
        <v>43.4</v>
      </c>
      <c r="E152" s="678">
        <v>43.7</v>
      </c>
      <c r="F152" s="679">
        <v>43.9</v>
      </c>
      <c r="G152" s="679">
        <v>44</v>
      </c>
      <c r="H152" s="684">
        <v>44.2</v>
      </c>
      <c r="I152" s="684">
        <v>44.3</v>
      </c>
      <c r="J152" s="684">
        <v>44.5</v>
      </c>
      <c r="K152" s="679">
        <v>44.6</v>
      </c>
      <c r="L152" s="688">
        <v>44.8</v>
      </c>
      <c r="M152" s="686">
        <v>45</v>
      </c>
      <c r="N152" s="706">
        <v>45</v>
      </c>
      <c r="O152" s="687">
        <v>45.26762310442917</v>
      </c>
    </row>
    <row r="153" spans="1:15">
      <c r="A153" s="679" t="s">
        <v>344</v>
      </c>
      <c r="B153" s="689" t="s">
        <v>345</v>
      </c>
      <c r="C153" s="683" t="s">
        <v>1178</v>
      </c>
      <c r="D153" s="678">
        <v>42.5</v>
      </c>
      <c r="E153" s="678">
        <v>42.7</v>
      </c>
      <c r="F153" s="679">
        <v>43</v>
      </c>
      <c r="G153" s="679">
        <v>43</v>
      </c>
      <c r="H153" s="684">
        <v>43.2</v>
      </c>
      <c r="I153" s="684">
        <v>43.3</v>
      </c>
      <c r="J153" s="684">
        <v>43.6</v>
      </c>
      <c r="K153" s="679">
        <v>43.6</v>
      </c>
      <c r="L153" s="688">
        <v>43.8</v>
      </c>
      <c r="M153" s="686">
        <v>44.1</v>
      </c>
      <c r="N153" s="706">
        <v>44.1</v>
      </c>
      <c r="O153" s="687">
        <v>44.30401890271488</v>
      </c>
    </row>
    <row r="154" spans="1:15">
      <c r="A154" s="679" t="s">
        <v>346</v>
      </c>
      <c r="B154" s="689" t="s">
        <v>347</v>
      </c>
      <c r="C154" s="683" t="s">
        <v>1179</v>
      </c>
      <c r="D154" s="678">
        <v>41.5</v>
      </c>
      <c r="E154" s="678">
        <v>41.7</v>
      </c>
      <c r="F154" s="679">
        <v>42</v>
      </c>
      <c r="G154" s="679">
        <v>42.1</v>
      </c>
      <c r="H154" s="684">
        <v>42.3</v>
      </c>
      <c r="I154" s="684">
        <v>42.4</v>
      </c>
      <c r="J154" s="684">
        <v>42.6</v>
      </c>
      <c r="K154" s="679">
        <v>42.6</v>
      </c>
      <c r="L154" s="688">
        <v>42.9</v>
      </c>
      <c r="M154" s="686">
        <v>43.1</v>
      </c>
      <c r="N154" s="706">
        <v>43.1</v>
      </c>
      <c r="O154" s="687">
        <v>43.331801494641738</v>
      </c>
    </row>
    <row r="155" spans="1:15">
      <c r="A155" s="679" t="s">
        <v>348</v>
      </c>
      <c r="B155" s="689" t="s">
        <v>349</v>
      </c>
      <c r="C155" s="683" t="s">
        <v>1180</v>
      </c>
      <c r="D155" s="678">
        <v>40.6</v>
      </c>
      <c r="E155" s="678">
        <v>40.799999999999997</v>
      </c>
      <c r="F155" s="679">
        <v>41.1</v>
      </c>
      <c r="G155" s="679">
        <v>41.1</v>
      </c>
      <c r="H155" s="684">
        <v>41.3</v>
      </c>
      <c r="I155" s="684">
        <v>41.4</v>
      </c>
      <c r="J155" s="684">
        <v>41.6</v>
      </c>
      <c r="K155" s="679">
        <v>41.7</v>
      </c>
      <c r="L155" s="688">
        <v>41.9</v>
      </c>
      <c r="M155" s="686">
        <v>42.2</v>
      </c>
      <c r="N155" s="706">
        <v>42.1</v>
      </c>
      <c r="O155" s="687">
        <v>42.365567203348604</v>
      </c>
    </row>
    <row r="156" spans="1:15">
      <c r="A156" s="679" t="s">
        <v>350</v>
      </c>
      <c r="B156" s="689" t="s">
        <v>351</v>
      </c>
      <c r="C156" s="683" t="s">
        <v>1181</v>
      </c>
      <c r="D156" s="678">
        <v>39.700000000000003</v>
      </c>
      <c r="E156" s="678">
        <v>39.9</v>
      </c>
      <c r="F156" s="679">
        <v>40.200000000000003</v>
      </c>
      <c r="G156" s="679">
        <v>40.200000000000003</v>
      </c>
      <c r="H156" s="684">
        <v>40.4</v>
      </c>
      <c r="I156" s="684">
        <v>40.5</v>
      </c>
      <c r="J156" s="684">
        <v>40.700000000000003</v>
      </c>
      <c r="K156" s="679">
        <v>40.700000000000003</v>
      </c>
      <c r="L156" s="688">
        <v>41</v>
      </c>
      <c r="M156" s="686">
        <v>41.2</v>
      </c>
      <c r="N156" s="706">
        <v>41.2</v>
      </c>
      <c r="O156" s="687">
        <v>41.400984134442645</v>
      </c>
    </row>
    <row r="157" spans="1:15">
      <c r="A157" s="679" t="s">
        <v>352</v>
      </c>
      <c r="B157" s="689" t="s">
        <v>353</v>
      </c>
      <c r="C157" s="683" t="s">
        <v>1182</v>
      </c>
      <c r="D157" s="678">
        <v>38.799999999999997</v>
      </c>
      <c r="E157" s="678">
        <v>39</v>
      </c>
      <c r="F157" s="679">
        <v>39.200000000000003</v>
      </c>
      <c r="G157" s="679">
        <v>39.299999999999997</v>
      </c>
      <c r="H157" s="684">
        <v>39.4</v>
      </c>
      <c r="I157" s="684">
        <v>39.5</v>
      </c>
      <c r="J157" s="684">
        <v>39.700000000000003</v>
      </c>
      <c r="K157" s="679">
        <v>39.799999999999997</v>
      </c>
      <c r="L157" s="688">
        <v>40</v>
      </c>
      <c r="M157" s="686">
        <v>40.299999999999997</v>
      </c>
      <c r="N157" s="706">
        <v>40.200000000000003</v>
      </c>
      <c r="O157" s="687">
        <v>40.441158436351394</v>
      </c>
    </row>
    <row r="158" spans="1:15">
      <c r="A158" s="679" t="s">
        <v>354</v>
      </c>
      <c r="B158" s="689" t="s">
        <v>355</v>
      </c>
      <c r="C158" s="683" t="s">
        <v>1183</v>
      </c>
      <c r="D158" s="678">
        <v>37.799999999999997</v>
      </c>
      <c r="E158" s="678">
        <v>38</v>
      </c>
      <c r="F158" s="679">
        <v>38.299999999999997</v>
      </c>
      <c r="G158" s="679">
        <v>38.4</v>
      </c>
      <c r="H158" s="684">
        <v>38.5</v>
      </c>
      <c r="I158" s="684">
        <v>38.6</v>
      </c>
      <c r="J158" s="684">
        <v>38.799999999999997</v>
      </c>
      <c r="K158" s="679">
        <v>38.799999999999997</v>
      </c>
      <c r="L158" s="688">
        <v>39.1</v>
      </c>
      <c r="M158" s="686">
        <v>39.299999999999997</v>
      </c>
      <c r="N158" s="706">
        <v>39.299999999999997</v>
      </c>
      <c r="O158" s="687">
        <v>39.476184066071362</v>
      </c>
    </row>
    <row r="159" spans="1:15">
      <c r="A159" s="679" t="s">
        <v>356</v>
      </c>
      <c r="B159" s="689" t="s">
        <v>357</v>
      </c>
      <c r="C159" s="683" t="s">
        <v>1184</v>
      </c>
      <c r="D159" s="678">
        <v>36.9</v>
      </c>
      <c r="E159" s="678">
        <v>37.1</v>
      </c>
      <c r="F159" s="679">
        <v>37.4</v>
      </c>
      <c r="G159" s="679">
        <v>37.4</v>
      </c>
      <c r="H159" s="684">
        <v>37.6</v>
      </c>
      <c r="I159" s="684">
        <v>37.700000000000003</v>
      </c>
      <c r="J159" s="684">
        <v>37.799999999999997</v>
      </c>
      <c r="K159" s="679">
        <v>37.9</v>
      </c>
      <c r="L159" s="688">
        <v>38.1</v>
      </c>
      <c r="M159" s="686">
        <v>38.4</v>
      </c>
      <c r="N159" s="706">
        <v>38.299999999999997</v>
      </c>
      <c r="O159" s="687">
        <v>38.518883294391323</v>
      </c>
    </row>
    <row r="160" spans="1:15">
      <c r="A160" s="690" t="s">
        <v>358</v>
      </c>
      <c r="B160" s="691" t="s">
        <v>359</v>
      </c>
      <c r="C160" s="683" t="s">
        <v>1185</v>
      </c>
      <c r="D160" s="678">
        <v>36</v>
      </c>
      <c r="E160" s="678">
        <v>36.200000000000003</v>
      </c>
      <c r="F160" s="679">
        <v>36.4</v>
      </c>
      <c r="G160" s="679">
        <v>36.5</v>
      </c>
      <c r="H160" s="684">
        <v>36.6</v>
      </c>
      <c r="I160" s="684">
        <v>36.700000000000003</v>
      </c>
      <c r="J160" s="684">
        <v>36.9</v>
      </c>
      <c r="K160" s="679">
        <v>37</v>
      </c>
      <c r="L160" s="688">
        <v>37.200000000000003</v>
      </c>
      <c r="M160" s="686">
        <v>37.4</v>
      </c>
      <c r="N160" s="706">
        <v>37.4</v>
      </c>
      <c r="O160" s="687">
        <v>37.562441624558737</v>
      </c>
    </row>
    <row r="161" spans="1:15">
      <c r="A161" s="690" t="s">
        <v>360</v>
      </c>
      <c r="B161" s="691" t="s">
        <v>361</v>
      </c>
      <c r="C161" s="683" t="s">
        <v>1186</v>
      </c>
      <c r="D161" s="678">
        <v>35.1</v>
      </c>
      <c r="E161" s="678">
        <v>35.299999999999997</v>
      </c>
      <c r="F161" s="679">
        <v>35.5</v>
      </c>
      <c r="G161" s="679">
        <v>35.6</v>
      </c>
      <c r="H161" s="684">
        <v>35.700000000000003</v>
      </c>
      <c r="I161" s="684">
        <v>35.799999999999997</v>
      </c>
      <c r="J161" s="684">
        <v>36</v>
      </c>
      <c r="K161" s="679">
        <v>36</v>
      </c>
      <c r="L161" s="688">
        <v>36.200000000000003</v>
      </c>
      <c r="M161" s="686">
        <v>36.5</v>
      </c>
      <c r="N161" s="706">
        <v>36.4</v>
      </c>
      <c r="O161" s="687">
        <v>36.604193481365684</v>
      </c>
    </row>
    <row r="162" spans="1:15">
      <c r="A162" s="690" t="s">
        <v>362</v>
      </c>
      <c r="B162" s="691" t="s">
        <v>363</v>
      </c>
      <c r="C162" s="683" t="s">
        <v>1187</v>
      </c>
      <c r="D162" s="678">
        <v>34.1</v>
      </c>
      <c r="E162" s="678">
        <v>34.4</v>
      </c>
      <c r="F162" s="679">
        <v>34.6</v>
      </c>
      <c r="G162" s="679">
        <v>34.700000000000003</v>
      </c>
      <c r="H162" s="684">
        <v>34.799999999999997</v>
      </c>
      <c r="I162" s="684">
        <v>34.9</v>
      </c>
      <c r="J162" s="684">
        <v>35</v>
      </c>
      <c r="K162" s="679">
        <v>35.1</v>
      </c>
      <c r="L162" s="688">
        <v>35.299999999999997</v>
      </c>
      <c r="M162" s="686">
        <v>35.6</v>
      </c>
      <c r="N162" s="706">
        <v>35.5</v>
      </c>
      <c r="O162" s="687">
        <v>35.652184783639107</v>
      </c>
    </row>
    <row r="163" spans="1:15">
      <c r="A163" s="690" t="s">
        <v>364</v>
      </c>
      <c r="B163" s="691" t="s">
        <v>365</v>
      </c>
      <c r="C163" s="683" t="s">
        <v>1188</v>
      </c>
      <c r="D163" s="678">
        <v>33.200000000000003</v>
      </c>
      <c r="E163" s="678">
        <v>33.5</v>
      </c>
      <c r="F163" s="679">
        <v>33.700000000000003</v>
      </c>
      <c r="G163" s="679">
        <v>33.700000000000003</v>
      </c>
      <c r="H163" s="684">
        <v>33.9</v>
      </c>
      <c r="I163" s="684">
        <v>34</v>
      </c>
      <c r="J163" s="684">
        <v>34.1</v>
      </c>
      <c r="K163" s="679">
        <v>34.200000000000003</v>
      </c>
      <c r="L163" s="688">
        <v>34.4</v>
      </c>
      <c r="M163" s="686">
        <v>34.6</v>
      </c>
      <c r="N163" s="706">
        <v>34.6</v>
      </c>
      <c r="O163" s="687">
        <v>34.710204871191195</v>
      </c>
    </row>
    <row r="164" spans="1:15">
      <c r="A164" s="690" t="s">
        <v>366</v>
      </c>
      <c r="B164" s="691" t="s">
        <v>367</v>
      </c>
      <c r="C164" s="683" t="s">
        <v>1189</v>
      </c>
      <c r="D164" s="678">
        <v>32.299999999999997</v>
      </c>
      <c r="E164" s="678">
        <v>32.5</v>
      </c>
      <c r="F164" s="679">
        <v>32.799999999999997</v>
      </c>
      <c r="G164" s="679">
        <v>32.799999999999997</v>
      </c>
      <c r="H164" s="684">
        <v>33</v>
      </c>
      <c r="I164" s="684">
        <v>33</v>
      </c>
      <c r="J164" s="684">
        <v>33.200000000000003</v>
      </c>
      <c r="K164" s="679">
        <v>33.200000000000003</v>
      </c>
      <c r="L164" s="688">
        <v>33.5</v>
      </c>
      <c r="M164" s="686">
        <v>33.700000000000003</v>
      </c>
      <c r="N164" s="706">
        <v>33.6</v>
      </c>
      <c r="O164" s="687">
        <v>33.763793367957589</v>
      </c>
    </row>
    <row r="165" spans="1:15">
      <c r="A165" s="690" t="s">
        <v>368</v>
      </c>
      <c r="B165" s="691" t="s">
        <v>369</v>
      </c>
      <c r="C165" s="683" t="s">
        <v>1190</v>
      </c>
      <c r="D165" s="678">
        <v>31.5</v>
      </c>
      <c r="E165" s="678">
        <v>31.6</v>
      </c>
      <c r="F165" s="679">
        <v>31.9</v>
      </c>
      <c r="G165" s="679">
        <v>31.9</v>
      </c>
      <c r="H165" s="684">
        <v>32</v>
      </c>
      <c r="I165" s="684">
        <v>32.1</v>
      </c>
      <c r="J165" s="684">
        <v>32.299999999999997</v>
      </c>
      <c r="K165" s="679">
        <v>32.299999999999997</v>
      </c>
      <c r="L165" s="688">
        <v>32.5</v>
      </c>
      <c r="M165" s="686">
        <v>32.799999999999997</v>
      </c>
      <c r="N165" s="706">
        <v>32.700000000000003</v>
      </c>
      <c r="O165" s="687">
        <v>32.830814158976125</v>
      </c>
    </row>
    <row r="166" spans="1:15">
      <c r="A166" s="690" t="s">
        <v>370</v>
      </c>
      <c r="B166" s="691" t="s">
        <v>371</v>
      </c>
      <c r="C166" s="683" t="s">
        <v>1191</v>
      </c>
      <c r="D166" s="678">
        <v>30.6</v>
      </c>
      <c r="E166" s="678">
        <v>30.7</v>
      </c>
      <c r="F166" s="679">
        <v>31</v>
      </c>
      <c r="G166" s="679">
        <v>31</v>
      </c>
      <c r="H166" s="684">
        <v>31.1</v>
      </c>
      <c r="I166" s="684">
        <v>31.2</v>
      </c>
      <c r="J166" s="684">
        <v>31.3</v>
      </c>
      <c r="K166" s="679">
        <v>31.4</v>
      </c>
      <c r="L166" s="688">
        <v>31.6</v>
      </c>
      <c r="M166" s="686">
        <v>31.9</v>
      </c>
      <c r="N166" s="706">
        <v>31.8</v>
      </c>
      <c r="O166" s="687">
        <v>31.904215690593645</v>
      </c>
    </row>
    <row r="167" spans="1:15">
      <c r="A167" s="690" t="s">
        <v>372</v>
      </c>
      <c r="B167" s="691" t="s">
        <v>373</v>
      </c>
      <c r="C167" s="683" t="s">
        <v>1192</v>
      </c>
      <c r="D167" s="678">
        <v>29.7</v>
      </c>
      <c r="E167" s="678">
        <v>29.8</v>
      </c>
      <c r="F167" s="679">
        <v>30</v>
      </c>
      <c r="G167" s="679">
        <v>30.1</v>
      </c>
      <c r="H167" s="684">
        <v>30.2</v>
      </c>
      <c r="I167" s="684">
        <v>30.3</v>
      </c>
      <c r="J167" s="684">
        <v>30.4</v>
      </c>
      <c r="K167" s="679">
        <v>30.5</v>
      </c>
      <c r="L167" s="688">
        <v>30.7</v>
      </c>
      <c r="M167" s="686">
        <v>31</v>
      </c>
      <c r="N167" s="706">
        <v>30.8</v>
      </c>
      <c r="O167" s="687">
        <v>30.988587995718696</v>
      </c>
    </row>
    <row r="168" spans="1:15">
      <c r="A168" s="690" t="s">
        <v>374</v>
      </c>
      <c r="B168" s="691" t="s">
        <v>375</v>
      </c>
      <c r="C168" s="683" t="s">
        <v>1193</v>
      </c>
      <c r="D168" s="678">
        <v>28.8</v>
      </c>
      <c r="E168" s="678">
        <v>28.9</v>
      </c>
      <c r="F168" s="679">
        <v>29.2</v>
      </c>
      <c r="G168" s="679">
        <v>29.2</v>
      </c>
      <c r="H168" s="684">
        <v>29.3</v>
      </c>
      <c r="I168" s="684">
        <v>29.4</v>
      </c>
      <c r="J168" s="684">
        <v>29.5</v>
      </c>
      <c r="K168" s="679">
        <v>29.6</v>
      </c>
      <c r="L168" s="688">
        <v>29.8</v>
      </c>
      <c r="M168" s="686">
        <v>30.1</v>
      </c>
      <c r="N168" s="706">
        <v>29.9</v>
      </c>
      <c r="O168" s="687">
        <v>30.073762249596399</v>
      </c>
    </row>
    <row r="169" spans="1:15">
      <c r="A169" s="690" t="s">
        <v>376</v>
      </c>
      <c r="B169" s="691" t="s">
        <v>377</v>
      </c>
      <c r="C169" s="683" t="s">
        <v>1194</v>
      </c>
      <c r="D169" s="678">
        <v>27.9</v>
      </c>
      <c r="E169" s="678">
        <v>28</v>
      </c>
      <c r="F169" s="679">
        <v>28.3</v>
      </c>
      <c r="G169" s="679">
        <v>28.3</v>
      </c>
      <c r="H169" s="684">
        <v>28.4</v>
      </c>
      <c r="I169" s="684">
        <v>28.5</v>
      </c>
      <c r="J169" s="684">
        <v>28.6</v>
      </c>
      <c r="K169" s="679">
        <v>28.7</v>
      </c>
      <c r="L169" s="688">
        <v>28.9</v>
      </c>
      <c r="M169" s="686">
        <v>29.2</v>
      </c>
      <c r="N169" s="706">
        <v>29</v>
      </c>
      <c r="O169" s="687">
        <v>29.157059045034131</v>
      </c>
    </row>
    <row r="170" spans="1:15">
      <c r="A170" s="690" t="s">
        <v>378</v>
      </c>
      <c r="B170" s="691" t="s">
        <v>379</v>
      </c>
      <c r="C170" s="683" t="s">
        <v>1195</v>
      </c>
      <c r="D170" s="678">
        <v>27</v>
      </c>
      <c r="E170" s="678">
        <v>27.2</v>
      </c>
      <c r="F170" s="679">
        <v>27.4</v>
      </c>
      <c r="G170" s="679">
        <v>27.5</v>
      </c>
      <c r="H170" s="684">
        <v>27.5</v>
      </c>
      <c r="I170" s="684">
        <v>27.6</v>
      </c>
      <c r="J170" s="684">
        <v>27.7</v>
      </c>
      <c r="K170" s="679">
        <v>27.8</v>
      </c>
      <c r="L170" s="688">
        <v>28.1</v>
      </c>
      <c r="M170" s="686">
        <v>28.4</v>
      </c>
      <c r="N170" s="706">
        <v>28.1</v>
      </c>
      <c r="O170" s="687">
        <v>28.248194420777281</v>
      </c>
    </row>
    <row r="171" spans="1:15">
      <c r="A171" s="690" t="s">
        <v>380</v>
      </c>
      <c r="B171" s="691" t="s">
        <v>381</v>
      </c>
      <c r="C171" s="683" t="s">
        <v>1196</v>
      </c>
      <c r="D171" s="678">
        <v>26.1</v>
      </c>
      <c r="E171" s="678">
        <v>26.3</v>
      </c>
      <c r="F171" s="679">
        <v>26.5</v>
      </c>
      <c r="G171" s="679">
        <v>26.6</v>
      </c>
      <c r="H171" s="684">
        <v>26.6</v>
      </c>
      <c r="I171" s="684">
        <v>26.7</v>
      </c>
      <c r="J171" s="684">
        <v>26.8</v>
      </c>
      <c r="K171" s="679">
        <v>26.9</v>
      </c>
      <c r="L171" s="688">
        <v>27.2</v>
      </c>
      <c r="M171" s="686">
        <v>27.5</v>
      </c>
      <c r="N171" s="706">
        <v>27.2</v>
      </c>
      <c r="O171" s="687">
        <v>27.324289727261093</v>
      </c>
    </row>
    <row r="172" spans="1:15">
      <c r="A172" s="690" t="s">
        <v>382</v>
      </c>
      <c r="B172" s="691" t="s">
        <v>383</v>
      </c>
      <c r="C172" s="683" t="s">
        <v>1197</v>
      </c>
      <c r="D172" s="678">
        <v>25.3</v>
      </c>
      <c r="E172" s="678">
        <v>25.4</v>
      </c>
      <c r="F172" s="679">
        <v>25.6</v>
      </c>
      <c r="G172" s="679">
        <v>25.7</v>
      </c>
      <c r="H172" s="684">
        <v>25.7</v>
      </c>
      <c r="I172" s="684">
        <v>25.8</v>
      </c>
      <c r="J172" s="684">
        <v>25.9</v>
      </c>
      <c r="K172" s="679">
        <v>26</v>
      </c>
      <c r="L172" s="688">
        <v>26.3</v>
      </c>
      <c r="M172" s="686">
        <v>26.6</v>
      </c>
      <c r="N172" s="706">
        <v>26.2</v>
      </c>
      <c r="O172" s="687">
        <v>26.420809616577667</v>
      </c>
    </row>
    <row r="173" spans="1:15">
      <c r="A173" s="690" t="s">
        <v>384</v>
      </c>
      <c r="B173" s="691" t="s">
        <v>385</v>
      </c>
      <c r="C173" s="683" t="s">
        <v>1198</v>
      </c>
      <c r="D173" s="678">
        <v>24.5</v>
      </c>
      <c r="E173" s="678">
        <v>24.6</v>
      </c>
      <c r="F173" s="679">
        <v>24.7</v>
      </c>
      <c r="G173" s="679">
        <v>24.8</v>
      </c>
      <c r="H173" s="684">
        <v>24.8</v>
      </c>
      <c r="I173" s="684">
        <v>24.9</v>
      </c>
      <c r="J173" s="684">
        <v>25.1</v>
      </c>
      <c r="K173" s="679">
        <v>25.1</v>
      </c>
      <c r="L173" s="688">
        <v>25.4</v>
      </c>
      <c r="M173" s="686">
        <v>25.7</v>
      </c>
      <c r="N173" s="706">
        <v>25.3</v>
      </c>
      <c r="O173" s="687">
        <v>25.526361979366058</v>
      </c>
    </row>
    <row r="174" spans="1:15">
      <c r="A174" s="690" t="s">
        <v>386</v>
      </c>
      <c r="B174" s="691" t="s">
        <v>387</v>
      </c>
      <c r="C174" s="683" t="s">
        <v>1199</v>
      </c>
      <c r="D174" s="678">
        <v>23.6</v>
      </c>
      <c r="E174" s="678">
        <v>23.7</v>
      </c>
      <c r="F174" s="679">
        <v>23.8</v>
      </c>
      <c r="G174" s="679">
        <v>24</v>
      </c>
      <c r="H174" s="684">
        <v>23.9</v>
      </c>
      <c r="I174" s="684">
        <v>24</v>
      </c>
      <c r="J174" s="684">
        <v>24.2</v>
      </c>
      <c r="K174" s="679">
        <v>24.2</v>
      </c>
      <c r="L174" s="688">
        <v>24.5</v>
      </c>
      <c r="M174" s="686">
        <v>24.9</v>
      </c>
      <c r="N174" s="706">
        <v>24.4</v>
      </c>
      <c r="O174" s="687">
        <v>24.629042814754825</v>
      </c>
    </row>
    <row r="175" spans="1:15">
      <c r="A175" s="690" t="s">
        <v>388</v>
      </c>
      <c r="B175" s="691" t="s">
        <v>389</v>
      </c>
      <c r="C175" s="683" t="s">
        <v>1200</v>
      </c>
      <c r="D175" s="678">
        <v>22.8</v>
      </c>
      <c r="E175" s="678">
        <v>22.9</v>
      </c>
      <c r="F175" s="679">
        <v>23</v>
      </c>
      <c r="G175" s="679">
        <v>23.1</v>
      </c>
      <c r="H175" s="684">
        <v>23.1</v>
      </c>
      <c r="I175" s="684">
        <v>23.2</v>
      </c>
      <c r="J175" s="684">
        <v>23.3</v>
      </c>
      <c r="K175" s="679">
        <v>23.3</v>
      </c>
      <c r="L175" s="688">
        <v>23.6</v>
      </c>
      <c r="M175" s="686">
        <v>24</v>
      </c>
      <c r="N175" s="706">
        <v>23.6</v>
      </c>
      <c r="O175" s="687">
        <v>23.735209705954755</v>
      </c>
    </row>
    <row r="176" spans="1:15">
      <c r="A176" s="690" t="s">
        <v>390</v>
      </c>
      <c r="B176" s="691" t="s">
        <v>391</v>
      </c>
      <c r="C176" s="683" t="s">
        <v>1201</v>
      </c>
      <c r="D176" s="678">
        <v>22</v>
      </c>
      <c r="E176" s="678">
        <v>22.1</v>
      </c>
      <c r="F176" s="679">
        <v>22.2</v>
      </c>
      <c r="G176" s="679">
        <v>22.3</v>
      </c>
      <c r="H176" s="684">
        <v>22.2</v>
      </c>
      <c r="I176" s="684">
        <v>22.3</v>
      </c>
      <c r="J176" s="684">
        <v>22.5</v>
      </c>
      <c r="K176" s="679">
        <v>22.4</v>
      </c>
      <c r="L176" s="688">
        <v>22.7</v>
      </c>
      <c r="M176" s="686">
        <v>23.1</v>
      </c>
      <c r="N176" s="706">
        <v>22.7</v>
      </c>
      <c r="O176" s="687">
        <v>22.83919045800728</v>
      </c>
    </row>
    <row r="177" spans="1:15">
      <c r="A177" s="690" t="s">
        <v>392</v>
      </c>
      <c r="B177" s="691" t="s">
        <v>393</v>
      </c>
      <c r="C177" s="683" t="s">
        <v>1202</v>
      </c>
      <c r="D177" s="678">
        <v>21.1</v>
      </c>
      <c r="E177" s="678">
        <v>21.3</v>
      </c>
      <c r="F177" s="679">
        <v>21.4</v>
      </c>
      <c r="G177" s="679">
        <v>21.4</v>
      </c>
      <c r="H177" s="684">
        <v>21.4</v>
      </c>
      <c r="I177" s="684">
        <v>21.5</v>
      </c>
      <c r="J177" s="684">
        <v>21.6</v>
      </c>
      <c r="K177" s="679">
        <v>21.6</v>
      </c>
      <c r="L177" s="688">
        <v>21.8</v>
      </c>
      <c r="M177" s="686">
        <v>22.3</v>
      </c>
      <c r="N177" s="706">
        <v>21.8</v>
      </c>
      <c r="O177" s="687">
        <v>21.945423996590439</v>
      </c>
    </row>
    <row r="178" spans="1:15">
      <c r="A178" s="690" t="s">
        <v>394</v>
      </c>
      <c r="B178" s="691" t="s">
        <v>395</v>
      </c>
      <c r="C178" s="683" t="s">
        <v>1203</v>
      </c>
      <c r="D178" s="678">
        <v>20.3</v>
      </c>
      <c r="E178" s="678">
        <v>20.399999999999999</v>
      </c>
      <c r="F178" s="679">
        <v>20.5</v>
      </c>
      <c r="G178" s="679">
        <v>20.6</v>
      </c>
      <c r="H178" s="684">
        <v>20.5</v>
      </c>
      <c r="I178" s="684">
        <v>20.6</v>
      </c>
      <c r="J178" s="684">
        <v>20.8</v>
      </c>
      <c r="K178" s="679">
        <v>20.7</v>
      </c>
      <c r="L178" s="688">
        <v>20.9</v>
      </c>
      <c r="M178" s="686">
        <v>21.5</v>
      </c>
      <c r="N178" s="706">
        <v>20.9</v>
      </c>
      <c r="O178" s="687">
        <v>21.071207554572478</v>
      </c>
    </row>
    <row r="179" spans="1:15">
      <c r="A179" s="690" t="s">
        <v>396</v>
      </c>
      <c r="B179" s="691" t="s">
        <v>397</v>
      </c>
      <c r="C179" s="683" t="s">
        <v>1204</v>
      </c>
      <c r="D179" s="678">
        <v>19.5</v>
      </c>
      <c r="E179" s="678">
        <v>19.600000000000001</v>
      </c>
      <c r="F179" s="679">
        <v>19.7</v>
      </c>
      <c r="G179" s="679">
        <v>19.8</v>
      </c>
      <c r="H179" s="684">
        <v>19.7</v>
      </c>
      <c r="I179" s="684">
        <v>19.8</v>
      </c>
      <c r="J179" s="684">
        <v>19.899999999999999</v>
      </c>
      <c r="K179" s="679">
        <v>19.899999999999999</v>
      </c>
      <c r="L179" s="688">
        <v>20</v>
      </c>
      <c r="M179" s="686">
        <v>20.7</v>
      </c>
      <c r="N179" s="706">
        <v>20</v>
      </c>
      <c r="O179" s="687">
        <v>20.197932943041256</v>
      </c>
    </row>
    <row r="180" spans="1:15">
      <c r="A180" s="690" t="s">
        <v>398</v>
      </c>
      <c r="B180" s="691" t="s">
        <v>399</v>
      </c>
      <c r="C180" s="683" t="s">
        <v>1205</v>
      </c>
      <c r="D180" s="678">
        <v>18.7</v>
      </c>
      <c r="E180" s="678">
        <v>18.8</v>
      </c>
      <c r="F180" s="679">
        <v>18.899999999999999</v>
      </c>
      <c r="G180" s="679">
        <v>19</v>
      </c>
      <c r="H180" s="684">
        <v>18.899999999999999</v>
      </c>
      <c r="I180" s="684">
        <v>19</v>
      </c>
      <c r="J180" s="684">
        <v>19.100000000000001</v>
      </c>
      <c r="K180" s="679">
        <v>19.100000000000001</v>
      </c>
      <c r="L180" s="688">
        <v>19.2</v>
      </c>
      <c r="M180" s="686">
        <v>19.899999999999999</v>
      </c>
      <c r="N180" s="706">
        <v>19.2</v>
      </c>
      <c r="O180" s="687">
        <v>19.32927621973942</v>
      </c>
    </row>
    <row r="181" spans="1:15">
      <c r="A181" s="690" t="s">
        <v>400</v>
      </c>
      <c r="B181" s="691" t="s">
        <v>401</v>
      </c>
      <c r="C181" s="683" t="s">
        <v>1206</v>
      </c>
      <c r="D181" s="678">
        <v>18</v>
      </c>
      <c r="E181" s="678">
        <v>18</v>
      </c>
      <c r="F181" s="679">
        <v>18.100000000000001</v>
      </c>
      <c r="G181" s="679">
        <v>18.2</v>
      </c>
      <c r="H181" s="684">
        <v>18.2</v>
      </c>
      <c r="I181" s="684">
        <v>18.2</v>
      </c>
      <c r="J181" s="684">
        <v>18.2</v>
      </c>
      <c r="K181" s="679">
        <v>18.2</v>
      </c>
      <c r="L181" s="688">
        <v>18.3</v>
      </c>
      <c r="M181" s="686">
        <v>19</v>
      </c>
      <c r="N181" s="706">
        <v>18.399999999999999</v>
      </c>
      <c r="O181" s="687">
        <v>18.48264594191917</v>
      </c>
    </row>
    <row r="182" spans="1:15">
      <c r="A182" s="690" t="s">
        <v>402</v>
      </c>
      <c r="B182" s="691" t="s">
        <v>403</v>
      </c>
      <c r="C182" s="683" t="s">
        <v>1207</v>
      </c>
      <c r="D182" s="678">
        <v>17.2</v>
      </c>
      <c r="E182" s="678">
        <v>17.3</v>
      </c>
      <c r="F182" s="679">
        <v>17.3</v>
      </c>
      <c r="G182" s="679">
        <v>17.399999999999999</v>
      </c>
      <c r="H182" s="684">
        <v>17.3</v>
      </c>
      <c r="I182" s="684">
        <v>17.399999999999999</v>
      </c>
      <c r="J182" s="684">
        <v>17.399999999999999</v>
      </c>
      <c r="K182" s="679">
        <v>17.399999999999999</v>
      </c>
      <c r="L182" s="688">
        <v>17.5</v>
      </c>
      <c r="M182" s="686">
        <v>18.2</v>
      </c>
      <c r="N182" s="706">
        <v>17.5</v>
      </c>
      <c r="O182" s="687">
        <v>17.651440065964596</v>
      </c>
    </row>
    <row r="183" spans="1:15">
      <c r="A183" s="690" t="s">
        <v>404</v>
      </c>
      <c r="B183" s="691" t="s">
        <v>405</v>
      </c>
      <c r="C183" s="683" t="s">
        <v>1208</v>
      </c>
      <c r="D183" s="678">
        <v>16.399999999999999</v>
      </c>
      <c r="E183" s="678">
        <v>16.5</v>
      </c>
      <c r="F183" s="679">
        <v>16.600000000000001</v>
      </c>
      <c r="G183" s="679">
        <v>16.600000000000001</v>
      </c>
      <c r="H183" s="684">
        <v>16.600000000000001</v>
      </c>
      <c r="I183" s="684">
        <v>16.600000000000001</v>
      </c>
      <c r="J183" s="684">
        <v>16.600000000000001</v>
      </c>
      <c r="K183" s="679">
        <v>16.600000000000001</v>
      </c>
      <c r="L183" s="688">
        <v>16.7</v>
      </c>
      <c r="M183" s="686">
        <v>17.399999999999999</v>
      </c>
      <c r="N183" s="706">
        <v>16.7</v>
      </c>
      <c r="O183" s="687">
        <v>16.814121872623314</v>
      </c>
    </row>
    <row r="184" spans="1:15">
      <c r="A184" s="690" t="s">
        <v>406</v>
      </c>
      <c r="B184" s="691" t="s">
        <v>407</v>
      </c>
      <c r="C184" s="683" t="s">
        <v>1209</v>
      </c>
      <c r="D184" s="678">
        <v>15.7</v>
      </c>
      <c r="E184" s="678">
        <v>15.7</v>
      </c>
      <c r="F184" s="679">
        <v>15.9</v>
      </c>
      <c r="G184" s="679">
        <v>15.8</v>
      </c>
      <c r="H184" s="684">
        <v>15.8</v>
      </c>
      <c r="I184" s="684">
        <v>15.8</v>
      </c>
      <c r="J184" s="684">
        <v>15.9</v>
      </c>
      <c r="K184" s="679">
        <v>15.8</v>
      </c>
      <c r="L184" s="688">
        <v>16</v>
      </c>
      <c r="M184" s="686">
        <v>16.600000000000001</v>
      </c>
      <c r="N184" s="706">
        <v>15.9</v>
      </c>
      <c r="O184" s="687">
        <v>15.9960764493797</v>
      </c>
    </row>
    <row r="185" spans="1:15">
      <c r="A185" s="690" t="s">
        <v>408</v>
      </c>
      <c r="B185" s="691" t="s">
        <v>409</v>
      </c>
      <c r="C185" s="683" t="s">
        <v>1210</v>
      </c>
      <c r="D185" s="678">
        <v>15</v>
      </c>
      <c r="E185" s="678">
        <v>15</v>
      </c>
      <c r="F185" s="679">
        <v>15.1</v>
      </c>
      <c r="G185" s="679">
        <v>15.1</v>
      </c>
      <c r="H185" s="684">
        <v>15.1</v>
      </c>
      <c r="I185" s="684">
        <v>15.1</v>
      </c>
      <c r="J185" s="684">
        <v>15.1</v>
      </c>
      <c r="K185" s="679">
        <v>15</v>
      </c>
      <c r="L185" s="688">
        <v>15.2</v>
      </c>
      <c r="M185" s="686">
        <v>15.8</v>
      </c>
      <c r="N185" s="706">
        <v>15.1</v>
      </c>
      <c r="O185" s="687">
        <v>15.178427925126261</v>
      </c>
    </row>
    <row r="186" spans="1:15">
      <c r="A186" s="690" t="s">
        <v>410</v>
      </c>
      <c r="B186" s="691" t="s">
        <v>411</v>
      </c>
      <c r="C186" s="683" t="s">
        <v>1211</v>
      </c>
      <c r="D186" s="678">
        <v>14.2</v>
      </c>
      <c r="E186" s="678">
        <v>14.3</v>
      </c>
      <c r="F186" s="679">
        <v>14.4</v>
      </c>
      <c r="G186" s="679">
        <v>14.3</v>
      </c>
      <c r="H186" s="684">
        <v>14.4</v>
      </c>
      <c r="I186" s="684">
        <v>14.3</v>
      </c>
      <c r="J186" s="684">
        <v>14.4</v>
      </c>
      <c r="K186" s="679">
        <v>14.3</v>
      </c>
      <c r="L186" s="688">
        <v>14.5</v>
      </c>
      <c r="M186" s="686">
        <v>15</v>
      </c>
      <c r="N186" s="706">
        <v>14.2</v>
      </c>
      <c r="O186" s="687">
        <v>14.36592191958567</v>
      </c>
    </row>
    <row r="187" spans="1:15">
      <c r="A187" s="690" t="s">
        <v>412</v>
      </c>
      <c r="B187" s="691" t="s">
        <v>413</v>
      </c>
      <c r="C187" s="683" t="s">
        <v>1212</v>
      </c>
      <c r="D187" s="678">
        <v>13.5</v>
      </c>
      <c r="E187" s="678">
        <v>13.5</v>
      </c>
      <c r="F187" s="679">
        <v>13.7</v>
      </c>
      <c r="G187" s="679">
        <v>13.5</v>
      </c>
      <c r="H187" s="684">
        <v>13.6</v>
      </c>
      <c r="I187" s="684">
        <v>13.6</v>
      </c>
      <c r="J187" s="684">
        <v>13.6</v>
      </c>
      <c r="K187" s="679">
        <v>13.6</v>
      </c>
      <c r="L187" s="688">
        <v>13.8</v>
      </c>
      <c r="M187" s="686">
        <v>14.2</v>
      </c>
      <c r="N187" s="706">
        <v>13.5</v>
      </c>
      <c r="O187" s="687">
        <v>13.546429757344228</v>
      </c>
    </row>
    <row r="188" spans="1:15">
      <c r="A188" s="690" t="s">
        <v>414</v>
      </c>
      <c r="B188" s="691" t="s">
        <v>415</v>
      </c>
      <c r="C188" s="683" t="s">
        <v>1213</v>
      </c>
      <c r="D188" s="678">
        <v>12.7</v>
      </c>
      <c r="E188" s="678">
        <v>12.8</v>
      </c>
      <c r="F188" s="679">
        <v>12.9</v>
      </c>
      <c r="G188" s="679">
        <v>12.9</v>
      </c>
      <c r="H188" s="684">
        <v>12.9</v>
      </c>
      <c r="I188" s="684">
        <v>12.9</v>
      </c>
      <c r="J188" s="684">
        <v>12.9</v>
      </c>
      <c r="K188" s="679">
        <v>12.8</v>
      </c>
      <c r="L188" s="688">
        <v>13.1</v>
      </c>
      <c r="M188" s="686">
        <v>13.4</v>
      </c>
      <c r="N188" s="706">
        <v>12.7</v>
      </c>
      <c r="O188" s="687">
        <v>12.777242461984208</v>
      </c>
    </row>
    <row r="189" spans="1:15">
      <c r="A189" s="690" t="s">
        <v>416</v>
      </c>
      <c r="B189" s="691" t="s">
        <v>417</v>
      </c>
      <c r="C189" s="683" t="s">
        <v>1214</v>
      </c>
      <c r="D189" s="678">
        <v>12.1</v>
      </c>
      <c r="E189" s="678">
        <v>12.1</v>
      </c>
      <c r="F189" s="679">
        <v>12.2</v>
      </c>
      <c r="G189" s="679">
        <v>12.1</v>
      </c>
      <c r="H189" s="684">
        <v>12.2</v>
      </c>
      <c r="I189" s="684">
        <v>12.1</v>
      </c>
      <c r="J189" s="684">
        <v>12.1</v>
      </c>
      <c r="K189" s="679">
        <v>12.1</v>
      </c>
      <c r="L189" s="688">
        <v>12.4</v>
      </c>
      <c r="M189" s="686">
        <v>12.7</v>
      </c>
      <c r="N189" s="706">
        <v>12</v>
      </c>
      <c r="O189" s="687">
        <v>11.9796225331814</v>
      </c>
    </row>
    <row r="190" spans="1:15">
      <c r="A190" s="690" t="s">
        <v>418</v>
      </c>
      <c r="B190" s="691" t="s">
        <v>419</v>
      </c>
      <c r="C190" s="683" t="s">
        <v>1215</v>
      </c>
      <c r="D190" s="678">
        <v>11.5</v>
      </c>
      <c r="E190" s="678">
        <v>11.5</v>
      </c>
      <c r="F190" s="679">
        <v>11.5</v>
      </c>
      <c r="G190" s="679">
        <v>11.4</v>
      </c>
      <c r="H190" s="684">
        <v>11.5</v>
      </c>
      <c r="I190" s="684">
        <v>11.4</v>
      </c>
      <c r="J190" s="684">
        <v>11.4</v>
      </c>
      <c r="K190" s="679">
        <v>11.3</v>
      </c>
      <c r="L190" s="688">
        <v>11.7</v>
      </c>
      <c r="M190" s="686">
        <v>12</v>
      </c>
      <c r="N190" s="706">
        <v>11.2</v>
      </c>
      <c r="O190" s="687">
        <v>11.1695857370146</v>
      </c>
    </row>
    <row r="191" spans="1:15">
      <c r="A191" s="690" t="s">
        <v>420</v>
      </c>
      <c r="B191" s="691" t="s">
        <v>421</v>
      </c>
      <c r="C191" s="683" t="s">
        <v>1216</v>
      </c>
      <c r="D191" s="678">
        <v>10.9</v>
      </c>
      <c r="E191" s="678">
        <v>10.9</v>
      </c>
      <c r="F191" s="679">
        <v>11</v>
      </c>
      <c r="G191" s="679">
        <v>10.8</v>
      </c>
      <c r="H191" s="684">
        <v>10.8</v>
      </c>
      <c r="I191" s="684">
        <v>10.6</v>
      </c>
      <c r="J191" s="684">
        <v>10.7</v>
      </c>
      <c r="K191" s="679">
        <v>10.5</v>
      </c>
      <c r="L191" s="688">
        <v>11</v>
      </c>
      <c r="M191" s="686">
        <v>11.4</v>
      </c>
      <c r="N191" s="706">
        <v>10.6</v>
      </c>
      <c r="O191" s="687">
        <v>10.354795876873901</v>
      </c>
    </row>
    <row r="192" spans="1:15">
      <c r="A192" s="690" t="s">
        <v>422</v>
      </c>
      <c r="B192" s="691" t="s">
        <v>423</v>
      </c>
      <c r="C192" s="683" t="s">
        <v>1217</v>
      </c>
      <c r="D192" s="678">
        <v>10.3</v>
      </c>
      <c r="E192" s="678">
        <v>10.199999999999999</v>
      </c>
      <c r="F192" s="679">
        <v>10.4</v>
      </c>
      <c r="G192" s="679">
        <v>10.199999999999999</v>
      </c>
      <c r="H192" s="684">
        <v>10.1</v>
      </c>
      <c r="I192" s="684">
        <v>10</v>
      </c>
      <c r="J192" s="684">
        <v>9.9</v>
      </c>
      <c r="K192" s="679">
        <v>9.8000000000000007</v>
      </c>
      <c r="L192" s="688">
        <v>10.3</v>
      </c>
      <c r="M192" s="686">
        <v>10.8</v>
      </c>
      <c r="N192" s="706">
        <v>9.9</v>
      </c>
      <c r="O192" s="687">
        <v>9.5869200864195943</v>
      </c>
    </row>
    <row r="193" spans="1:15">
      <c r="A193" s="690" t="s">
        <v>424</v>
      </c>
      <c r="B193" s="691" t="s">
        <v>425</v>
      </c>
      <c r="C193" s="683" t="s">
        <v>1218</v>
      </c>
      <c r="D193" s="678">
        <v>9.6999999999999993</v>
      </c>
      <c r="E193" s="678">
        <v>9.6</v>
      </c>
      <c r="F193" s="679">
        <v>9.8000000000000007</v>
      </c>
      <c r="G193" s="679">
        <v>9.6999999999999993</v>
      </c>
      <c r="H193" s="684">
        <v>9.5</v>
      </c>
      <c r="I193" s="684">
        <v>9.4</v>
      </c>
      <c r="J193" s="684">
        <v>9.3000000000000007</v>
      </c>
      <c r="K193" s="679">
        <v>9.1</v>
      </c>
      <c r="L193" s="688">
        <v>9.6999999999999993</v>
      </c>
      <c r="M193" s="686">
        <v>10.1</v>
      </c>
      <c r="N193" s="706">
        <v>9.1999999999999993</v>
      </c>
      <c r="O193" s="687">
        <v>8.8413828866363655</v>
      </c>
    </row>
    <row r="194" spans="1:15">
      <c r="A194" s="690" t="s">
        <v>426</v>
      </c>
      <c r="B194" s="691" t="s">
        <v>427</v>
      </c>
      <c r="C194" s="683" t="s">
        <v>1219</v>
      </c>
      <c r="D194" s="678">
        <v>9.1999999999999993</v>
      </c>
      <c r="E194" s="678">
        <v>9</v>
      </c>
      <c r="F194" s="679">
        <v>9.1999999999999993</v>
      </c>
      <c r="G194" s="679">
        <v>9.1</v>
      </c>
      <c r="H194" s="684">
        <v>9</v>
      </c>
      <c r="I194" s="684">
        <v>8.9</v>
      </c>
      <c r="J194" s="684">
        <v>8.6</v>
      </c>
      <c r="K194" s="679">
        <v>8.6</v>
      </c>
      <c r="L194" s="688">
        <v>9</v>
      </c>
      <c r="M194" s="686">
        <v>9.5</v>
      </c>
      <c r="N194" s="706">
        <v>8.6</v>
      </c>
      <c r="O194" s="687">
        <v>8.1130074984450768</v>
      </c>
    </row>
    <row r="195" spans="1:15">
      <c r="A195" s="690" t="s">
        <v>428</v>
      </c>
      <c r="B195" s="691" t="s">
        <v>429</v>
      </c>
      <c r="C195" s="683" t="s">
        <v>1220</v>
      </c>
      <c r="D195" s="678">
        <v>8.6</v>
      </c>
      <c r="E195" s="678">
        <v>8.4</v>
      </c>
      <c r="F195" s="679">
        <v>8.6999999999999993</v>
      </c>
      <c r="G195" s="679">
        <v>8.6</v>
      </c>
      <c r="H195" s="684">
        <v>8.4</v>
      </c>
      <c r="I195" s="684">
        <v>8.4</v>
      </c>
      <c r="J195" s="684">
        <v>8.1</v>
      </c>
      <c r="K195" s="679">
        <v>8.3000000000000007</v>
      </c>
      <c r="L195" s="688">
        <v>8.6</v>
      </c>
      <c r="M195" s="686">
        <v>8.9</v>
      </c>
      <c r="N195" s="706">
        <v>8.1</v>
      </c>
      <c r="O195" s="687">
        <v>7.39246662509019</v>
      </c>
    </row>
    <row r="196" spans="1:15">
      <c r="A196" s="690" t="s">
        <v>430</v>
      </c>
      <c r="B196" s="691" t="s">
        <v>431</v>
      </c>
      <c r="C196" s="683" t="s">
        <v>1221</v>
      </c>
      <c r="D196" s="678">
        <v>8.1</v>
      </c>
      <c r="E196" s="678">
        <v>7.8</v>
      </c>
      <c r="F196" s="679">
        <v>8.1</v>
      </c>
      <c r="G196" s="679">
        <v>8</v>
      </c>
      <c r="H196" s="684">
        <v>7.9</v>
      </c>
      <c r="I196" s="684">
        <v>8</v>
      </c>
      <c r="J196" s="684">
        <v>7.6</v>
      </c>
      <c r="K196" s="679">
        <v>7.9</v>
      </c>
      <c r="L196" s="688">
        <v>8.1</v>
      </c>
      <c r="M196" s="686">
        <v>8.4</v>
      </c>
      <c r="N196" s="706">
        <v>7.6</v>
      </c>
      <c r="O196" s="687">
        <v>6.6797724452273375</v>
      </c>
    </row>
    <row r="197" spans="1:15">
      <c r="A197" s="690" t="s">
        <v>432</v>
      </c>
      <c r="B197" s="691" t="s">
        <v>433</v>
      </c>
      <c r="C197" s="683" t="s">
        <v>1222</v>
      </c>
      <c r="D197" s="678">
        <v>7.6</v>
      </c>
      <c r="E197" s="678">
        <v>7.2</v>
      </c>
      <c r="F197" s="679">
        <v>7.5</v>
      </c>
      <c r="G197" s="679">
        <v>7.5</v>
      </c>
      <c r="H197" s="684">
        <v>7.4</v>
      </c>
      <c r="I197" s="684">
        <v>7.6</v>
      </c>
      <c r="J197" s="684">
        <v>7.1</v>
      </c>
      <c r="K197" s="679">
        <v>7.6</v>
      </c>
      <c r="L197" s="688">
        <v>7.7</v>
      </c>
      <c r="M197" s="686">
        <v>7.9</v>
      </c>
      <c r="N197" s="706">
        <v>7.3</v>
      </c>
      <c r="O197" s="687">
        <v>6.0945222737660849</v>
      </c>
    </row>
    <row r="198" spans="1:15">
      <c r="A198" s="690" t="s">
        <v>434</v>
      </c>
      <c r="B198" s="691" t="s">
        <v>435</v>
      </c>
      <c r="C198" s="683" t="s">
        <v>1223</v>
      </c>
      <c r="D198" s="678">
        <v>7.1</v>
      </c>
      <c r="E198" s="678">
        <v>6.7</v>
      </c>
      <c r="F198" s="679">
        <v>7</v>
      </c>
      <c r="G198" s="679">
        <v>6.9</v>
      </c>
      <c r="H198" s="684">
        <v>6.9</v>
      </c>
      <c r="I198" s="684">
        <v>7.3</v>
      </c>
      <c r="J198" s="684">
        <v>6.7</v>
      </c>
      <c r="K198" s="679">
        <v>7.2</v>
      </c>
      <c r="L198" s="688">
        <v>7.2</v>
      </c>
      <c r="M198" s="686">
        <v>7.5</v>
      </c>
      <c r="N198" s="706">
        <v>7.1</v>
      </c>
      <c r="O198" s="687">
        <v>5.6846271722588444</v>
      </c>
    </row>
    <row r="199" spans="1:15">
      <c r="A199" s="690" t="s">
        <v>436</v>
      </c>
      <c r="B199" s="691" t="s">
        <v>437</v>
      </c>
      <c r="C199" s="683" t="s">
        <v>1224</v>
      </c>
      <c r="D199" s="678">
        <v>6.8</v>
      </c>
      <c r="E199" s="678">
        <v>6.2</v>
      </c>
      <c r="F199" s="679">
        <v>6.5</v>
      </c>
      <c r="G199" s="679">
        <v>6.4</v>
      </c>
      <c r="H199" s="684">
        <v>6.4</v>
      </c>
      <c r="I199" s="684">
        <v>7</v>
      </c>
      <c r="J199" s="684">
        <v>6.3</v>
      </c>
      <c r="K199" s="679">
        <v>6.8</v>
      </c>
      <c r="L199" s="688">
        <v>6.8</v>
      </c>
      <c r="M199" s="686">
        <v>7</v>
      </c>
      <c r="N199" s="706">
        <v>6.9</v>
      </c>
      <c r="O199" s="687">
        <v>5.4194562202955314</v>
      </c>
    </row>
    <row r="200" spans="1:15">
      <c r="A200" s="690" t="s">
        <v>438</v>
      </c>
      <c r="B200" s="691" t="s">
        <v>439</v>
      </c>
      <c r="C200" s="683" t="s">
        <v>1225</v>
      </c>
      <c r="D200" s="678">
        <v>6.4</v>
      </c>
      <c r="E200" s="678">
        <v>5.8</v>
      </c>
      <c r="F200" s="679">
        <v>6</v>
      </c>
      <c r="G200" s="679">
        <v>6</v>
      </c>
      <c r="H200" s="684">
        <v>6</v>
      </c>
      <c r="I200" s="684">
        <v>6.7</v>
      </c>
      <c r="J200" s="684">
        <v>6</v>
      </c>
      <c r="K200" s="679">
        <v>6.4</v>
      </c>
      <c r="L200" s="688">
        <v>6.4</v>
      </c>
      <c r="M200" s="686">
        <v>6.6</v>
      </c>
      <c r="N200" s="706">
        <v>6.5</v>
      </c>
      <c r="O200" s="687">
        <v>5.085170282028793</v>
      </c>
    </row>
    <row r="201" spans="1:15">
      <c r="A201" s="690" t="s">
        <v>440</v>
      </c>
      <c r="B201" s="691" t="s">
        <v>441</v>
      </c>
      <c r="C201" s="683" t="s">
        <v>1226</v>
      </c>
      <c r="D201" s="678">
        <v>5.9</v>
      </c>
      <c r="E201" s="678">
        <v>5.4</v>
      </c>
      <c r="F201" s="679">
        <v>5.6</v>
      </c>
      <c r="G201" s="679">
        <v>5.6</v>
      </c>
      <c r="H201" s="684">
        <v>5.7</v>
      </c>
      <c r="I201" s="684">
        <v>6.3</v>
      </c>
      <c r="J201" s="684">
        <v>5.7</v>
      </c>
      <c r="K201" s="679">
        <v>6</v>
      </c>
      <c r="L201" s="688">
        <v>5.9</v>
      </c>
      <c r="M201" s="686">
        <v>6.2</v>
      </c>
      <c r="N201" s="706">
        <v>6</v>
      </c>
      <c r="O201" s="687">
        <v>4.7856824084498601</v>
      </c>
    </row>
    <row r="202" spans="1:15">
      <c r="A202" s="690" t="s">
        <v>442</v>
      </c>
      <c r="B202" s="691" t="s">
        <v>443</v>
      </c>
      <c r="C202" s="683" t="s">
        <v>1227</v>
      </c>
      <c r="D202" s="678">
        <v>5.7</v>
      </c>
      <c r="E202" s="678">
        <v>5</v>
      </c>
      <c r="F202" s="679">
        <v>5.2</v>
      </c>
      <c r="G202" s="679">
        <v>5.2</v>
      </c>
      <c r="H202" s="684">
        <v>5.4</v>
      </c>
      <c r="I202" s="684">
        <v>6</v>
      </c>
      <c r="J202" s="684">
        <v>5.3</v>
      </c>
      <c r="K202" s="679">
        <v>5.6</v>
      </c>
      <c r="L202" s="688">
        <v>5.5</v>
      </c>
      <c r="M202" s="686">
        <v>5.7</v>
      </c>
      <c r="N202" s="706">
        <v>5.4</v>
      </c>
      <c r="O202" s="687">
        <v>4.4919941644063526</v>
      </c>
    </row>
    <row r="203" spans="1:15">
      <c r="A203" s="690" t="s">
        <v>444</v>
      </c>
      <c r="B203" s="691" t="s">
        <v>445</v>
      </c>
      <c r="C203" s="683" t="s">
        <v>1228</v>
      </c>
      <c r="D203" s="678">
        <v>5.3</v>
      </c>
      <c r="E203" s="678">
        <v>4.5999999999999996</v>
      </c>
      <c r="F203" s="679">
        <v>4.8</v>
      </c>
      <c r="G203" s="679">
        <v>4.8</v>
      </c>
      <c r="H203" s="684">
        <v>5.2</v>
      </c>
      <c r="I203" s="684">
        <v>5.7</v>
      </c>
      <c r="J203" s="684">
        <v>5</v>
      </c>
      <c r="K203" s="679">
        <v>5.2</v>
      </c>
      <c r="L203" s="688">
        <v>5.0999999999999996</v>
      </c>
      <c r="M203" s="686">
        <v>5.3</v>
      </c>
      <c r="N203" s="706">
        <v>4.9000000000000004</v>
      </c>
      <c r="O203" s="687">
        <v>4.1432689545341583</v>
      </c>
    </row>
    <row r="204" spans="1:15">
      <c r="A204" s="690" t="s">
        <v>446</v>
      </c>
      <c r="B204" s="691" t="s">
        <v>447</v>
      </c>
      <c r="C204" s="683" t="s">
        <v>1229</v>
      </c>
      <c r="D204" s="678">
        <v>5</v>
      </c>
      <c r="E204" s="678">
        <v>4.3</v>
      </c>
      <c r="F204" s="679">
        <v>4.5</v>
      </c>
      <c r="G204" s="679">
        <v>4.5</v>
      </c>
      <c r="H204" s="684">
        <v>4.9000000000000004</v>
      </c>
      <c r="I204" s="684">
        <v>5.4</v>
      </c>
      <c r="J204" s="684">
        <v>4.7</v>
      </c>
      <c r="K204" s="679">
        <v>4.9000000000000004</v>
      </c>
      <c r="L204" s="688">
        <v>4.7</v>
      </c>
      <c r="M204" s="686">
        <v>4.9000000000000004</v>
      </c>
      <c r="N204" s="706">
        <v>4.5</v>
      </c>
      <c r="O204" s="687">
        <v>3.7534388464323882</v>
      </c>
    </row>
    <row r="205" spans="1:15">
      <c r="A205" s="690" t="s">
        <v>448</v>
      </c>
      <c r="B205" s="691" t="s">
        <v>449</v>
      </c>
      <c r="C205" s="683" t="s">
        <v>1230</v>
      </c>
      <c r="D205" s="678">
        <v>4.5999999999999996</v>
      </c>
      <c r="E205" s="678">
        <v>3.9</v>
      </c>
      <c r="F205" s="679">
        <v>4.3</v>
      </c>
      <c r="G205" s="679">
        <v>4.2</v>
      </c>
      <c r="H205" s="684">
        <v>4.8</v>
      </c>
      <c r="I205" s="684">
        <v>5.0999999999999996</v>
      </c>
      <c r="J205" s="684">
        <v>4.4000000000000004</v>
      </c>
      <c r="K205" s="679">
        <v>4.5999999999999996</v>
      </c>
      <c r="L205" s="688">
        <v>4.3</v>
      </c>
      <c r="M205" s="686">
        <v>4.5</v>
      </c>
      <c r="N205" s="706">
        <v>4</v>
      </c>
      <c r="O205" s="687">
        <v>3.4585937533571971</v>
      </c>
    </row>
    <row r="206" spans="1:15">
      <c r="A206" s="690" t="s">
        <v>450</v>
      </c>
      <c r="B206" s="691" t="s">
        <v>451</v>
      </c>
      <c r="C206" s="683" t="s">
        <v>1231</v>
      </c>
      <c r="D206" s="678">
        <v>4.3</v>
      </c>
      <c r="E206" s="678">
        <v>3.7</v>
      </c>
      <c r="F206" s="679">
        <v>4</v>
      </c>
      <c r="G206" s="679">
        <v>4</v>
      </c>
      <c r="H206" s="684">
        <v>4.5999999999999996</v>
      </c>
      <c r="I206" s="684">
        <v>4.9000000000000004</v>
      </c>
      <c r="J206" s="684">
        <v>4.0999999999999996</v>
      </c>
      <c r="K206" s="679">
        <v>4.3</v>
      </c>
      <c r="L206" s="688">
        <v>3.9</v>
      </c>
      <c r="M206" s="686">
        <v>4.0999999999999996</v>
      </c>
      <c r="N206" s="706">
        <v>3.5</v>
      </c>
      <c r="O206" s="687">
        <v>3.1666993079030883</v>
      </c>
    </row>
    <row r="207" spans="1:15">
      <c r="A207" s="690" t="s">
        <v>452</v>
      </c>
      <c r="B207" s="691" t="s">
        <v>453</v>
      </c>
      <c r="C207" s="683" t="s">
        <v>1232</v>
      </c>
      <c r="D207" s="678">
        <v>4</v>
      </c>
      <c r="E207" s="678">
        <v>3.4</v>
      </c>
      <c r="F207" s="679">
        <v>3.8</v>
      </c>
      <c r="G207" s="679">
        <v>3.7</v>
      </c>
      <c r="H207" s="684">
        <v>4.4000000000000004</v>
      </c>
      <c r="I207" s="684">
        <v>4.7</v>
      </c>
      <c r="J207" s="684">
        <v>3.9</v>
      </c>
      <c r="K207" s="679">
        <v>4</v>
      </c>
      <c r="L207" s="688">
        <v>3.7</v>
      </c>
      <c r="M207" s="686">
        <v>3.8</v>
      </c>
      <c r="N207" s="706">
        <v>3.1</v>
      </c>
      <c r="O207" s="687">
        <v>2.8695720827852949</v>
      </c>
    </row>
    <row r="208" spans="1:15">
      <c r="A208" s="690" t="s">
        <v>454</v>
      </c>
      <c r="B208" s="691" t="s">
        <v>455</v>
      </c>
      <c r="C208" s="683" t="s">
        <v>1233</v>
      </c>
      <c r="D208" s="678">
        <v>3.7</v>
      </c>
      <c r="E208" s="678">
        <v>3.2</v>
      </c>
      <c r="F208" s="679">
        <v>3.6</v>
      </c>
      <c r="G208" s="679">
        <v>3.5</v>
      </c>
      <c r="H208" s="684">
        <v>4.2</v>
      </c>
      <c r="I208" s="684">
        <v>4.4000000000000004</v>
      </c>
      <c r="J208" s="684">
        <v>3.7</v>
      </c>
      <c r="K208" s="679">
        <v>3.8</v>
      </c>
      <c r="L208" s="688">
        <v>3.4</v>
      </c>
      <c r="M208" s="686">
        <v>3.6</v>
      </c>
      <c r="N208" s="706">
        <v>2.9</v>
      </c>
      <c r="O208" s="687">
        <v>2.6451951624759582</v>
      </c>
    </row>
    <row r="209" spans="1:15">
      <c r="A209" s="690" t="s">
        <v>456</v>
      </c>
      <c r="B209" s="691" t="s">
        <v>457</v>
      </c>
      <c r="C209" s="683" t="s">
        <v>1234</v>
      </c>
      <c r="D209" s="678">
        <v>3.5</v>
      </c>
      <c r="E209" s="678">
        <v>3</v>
      </c>
      <c r="F209" s="679">
        <v>3.4</v>
      </c>
      <c r="G209" s="679">
        <v>3.3</v>
      </c>
      <c r="H209" s="684">
        <v>4</v>
      </c>
      <c r="I209" s="684">
        <v>4.2</v>
      </c>
      <c r="J209" s="684">
        <v>3.5</v>
      </c>
      <c r="K209" s="679">
        <v>3.5</v>
      </c>
      <c r="L209" s="688">
        <v>3.1</v>
      </c>
      <c r="M209" s="686">
        <v>3.3</v>
      </c>
      <c r="N209" s="706">
        <v>2.7</v>
      </c>
      <c r="O209" s="687">
        <v>2.450794204178302</v>
      </c>
    </row>
    <row r="210" spans="1:15">
      <c r="A210" s="690" t="s">
        <v>458</v>
      </c>
      <c r="B210" s="691" t="s">
        <v>459</v>
      </c>
      <c r="C210" s="683" t="s">
        <v>1235</v>
      </c>
      <c r="D210" s="678">
        <v>3.3</v>
      </c>
      <c r="E210" s="678">
        <v>2.9</v>
      </c>
      <c r="F210" s="679">
        <v>3.1</v>
      </c>
      <c r="G210" s="679">
        <v>3</v>
      </c>
      <c r="H210" s="684">
        <v>3.8</v>
      </c>
      <c r="I210" s="684">
        <v>4</v>
      </c>
      <c r="J210" s="684">
        <v>3.2</v>
      </c>
      <c r="K210" s="679">
        <v>3.3</v>
      </c>
      <c r="L210" s="688">
        <v>2.9</v>
      </c>
      <c r="M210" s="686">
        <v>3.2</v>
      </c>
      <c r="N210" s="706">
        <v>2.5</v>
      </c>
      <c r="O210" s="687">
        <v>2.2750734453804005</v>
      </c>
    </row>
    <row r="211" spans="1:15">
      <c r="A211" s="690" t="s">
        <v>460</v>
      </c>
      <c r="B211" s="691" t="s">
        <v>461</v>
      </c>
      <c r="C211" s="683" t="s">
        <v>1236</v>
      </c>
      <c r="D211" s="678">
        <v>3.1</v>
      </c>
      <c r="E211" s="678">
        <v>2.7</v>
      </c>
      <c r="F211" s="679">
        <v>3</v>
      </c>
      <c r="G211" s="679">
        <v>2.8</v>
      </c>
      <c r="H211" s="684">
        <v>3.5</v>
      </c>
      <c r="I211" s="684">
        <v>3.8</v>
      </c>
      <c r="J211" s="684">
        <v>3</v>
      </c>
      <c r="K211" s="679">
        <v>3</v>
      </c>
      <c r="L211" s="688">
        <v>2.7</v>
      </c>
      <c r="M211" s="686">
        <v>3</v>
      </c>
      <c r="N211" s="706">
        <v>2.2000000000000002</v>
      </c>
      <c r="O211" s="687">
        <v>2.1203465146091642</v>
      </c>
    </row>
    <row r="212" spans="1:15">
      <c r="A212" s="690" t="s">
        <v>462</v>
      </c>
      <c r="B212" s="691" t="s">
        <v>463</v>
      </c>
      <c r="C212" s="683" t="s">
        <v>1237</v>
      </c>
      <c r="D212" s="678">
        <v>2.9</v>
      </c>
      <c r="E212" s="678">
        <v>2.6</v>
      </c>
      <c r="F212" s="679">
        <v>2.8</v>
      </c>
      <c r="G212" s="679">
        <v>2.6</v>
      </c>
      <c r="H212" s="684">
        <v>3.3</v>
      </c>
      <c r="I212" s="684">
        <v>3.5</v>
      </c>
      <c r="J212" s="684">
        <v>2.9</v>
      </c>
      <c r="K212" s="679">
        <v>2.8</v>
      </c>
      <c r="L212" s="688">
        <v>2.6</v>
      </c>
      <c r="M212" s="686">
        <v>2.8</v>
      </c>
      <c r="N212" s="706">
        <v>1.9</v>
      </c>
      <c r="O212" s="687">
        <v>2.0427449100223503</v>
      </c>
    </row>
    <row r="213" spans="1:15">
      <c r="A213" s="690" t="s">
        <v>464</v>
      </c>
      <c r="B213" s="691" t="s">
        <v>465</v>
      </c>
      <c r="C213" s="683" t="s">
        <v>1238</v>
      </c>
      <c r="D213" s="678">
        <v>2.7</v>
      </c>
      <c r="E213" s="678">
        <v>2.5</v>
      </c>
      <c r="F213" s="679">
        <v>2.6</v>
      </c>
      <c r="G213" s="679">
        <v>2.4</v>
      </c>
      <c r="H213" s="684">
        <v>3.1</v>
      </c>
      <c r="I213" s="684">
        <v>3.4</v>
      </c>
      <c r="J213" s="684">
        <v>2.7</v>
      </c>
      <c r="K213" s="679">
        <v>2.6</v>
      </c>
      <c r="L213" s="688">
        <v>2.5</v>
      </c>
      <c r="M213" s="686">
        <v>2.7</v>
      </c>
      <c r="N213" s="706">
        <v>1.7</v>
      </c>
      <c r="O213" s="687">
        <v>1.981154222688013</v>
      </c>
    </row>
    <row r="214" spans="1:15">
      <c r="A214" s="690" t="s">
        <v>466</v>
      </c>
      <c r="B214" s="691" t="s">
        <v>467</v>
      </c>
      <c r="C214" s="683" t="s">
        <v>1239</v>
      </c>
      <c r="D214" s="678">
        <v>2.5</v>
      </c>
      <c r="E214" s="678">
        <v>2.4</v>
      </c>
      <c r="F214" s="679">
        <v>2.5</v>
      </c>
      <c r="G214" s="679">
        <v>2.2000000000000002</v>
      </c>
      <c r="H214" s="684">
        <v>3</v>
      </c>
      <c r="I214" s="684">
        <v>3.2</v>
      </c>
      <c r="J214" s="684">
        <v>2.6</v>
      </c>
      <c r="K214" s="679">
        <v>2.4</v>
      </c>
      <c r="L214" s="688">
        <v>2.4</v>
      </c>
      <c r="M214" s="686">
        <v>2.4</v>
      </c>
      <c r="N214" s="706">
        <v>1.6</v>
      </c>
      <c r="O214" s="687">
        <v>1.9013979705119266</v>
      </c>
    </row>
    <row r="215" spans="1:15">
      <c r="A215" s="690" t="s">
        <v>468</v>
      </c>
      <c r="B215" s="691" t="s">
        <v>469</v>
      </c>
      <c r="C215" s="683" t="s">
        <v>1240</v>
      </c>
      <c r="D215" s="678">
        <v>2.4</v>
      </c>
      <c r="E215" s="678">
        <v>2.2999999999999998</v>
      </c>
      <c r="F215" s="679">
        <v>2.2999999999999998</v>
      </c>
      <c r="G215" s="679">
        <v>2.1</v>
      </c>
      <c r="H215" s="684">
        <v>2.8</v>
      </c>
      <c r="I215" s="684">
        <v>3</v>
      </c>
      <c r="J215" s="684">
        <v>2.4</v>
      </c>
      <c r="K215" s="679">
        <v>2.2999999999999998</v>
      </c>
      <c r="L215" s="688">
        <v>2.2999999999999998</v>
      </c>
      <c r="M215" s="686">
        <v>2.2999999999999998</v>
      </c>
      <c r="N215" s="706">
        <v>1.6</v>
      </c>
      <c r="O215" s="687">
        <v>1.8198617566825344</v>
      </c>
    </row>
    <row r="216" spans="1:15">
      <c r="A216" s="690" t="s">
        <v>470</v>
      </c>
      <c r="B216" s="691" t="s">
        <v>471</v>
      </c>
      <c r="C216" s="683" t="s">
        <v>1241</v>
      </c>
      <c r="D216" s="678">
        <v>2.2000000000000002</v>
      </c>
      <c r="E216" s="678">
        <v>2.1</v>
      </c>
      <c r="F216" s="679">
        <v>2.2000000000000002</v>
      </c>
      <c r="G216" s="679">
        <v>2</v>
      </c>
      <c r="H216" s="684">
        <v>2.6</v>
      </c>
      <c r="I216" s="684">
        <v>2.7</v>
      </c>
      <c r="J216" s="684">
        <v>2.2999999999999998</v>
      </c>
      <c r="K216" s="679">
        <v>2.2000000000000002</v>
      </c>
      <c r="L216" s="688">
        <v>2.2000000000000002</v>
      </c>
      <c r="M216" s="686">
        <v>2.1</v>
      </c>
      <c r="N216" s="706">
        <v>1.5</v>
      </c>
      <c r="O216" s="687">
        <v>1.7446056626384494</v>
      </c>
    </row>
    <row r="217" spans="1:15">
      <c r="A217" s="690" t="s">
        <v>472</v>
      </c>
      <c r="B217" s="691" t="s">
        <v>473</v>
      </c>
      <c r="C217" s="683" t="s">
        <v>1242</v>
      </c>
      <c r="D217" s="678">
        <v>2</v>
      </c>
      <c r="E217" s="678">
        <v>2</v>
      </c>
      <c r="F217" s="679">
        <v>2</v>
      </c>
      <c r="G217" s="679">
        <v>1.9</v>
      </c>
      <c r="H217" s="684">
        <v>2.4</v>
      </c>
      <c r="I217" s="684">
        <v>2.5</v>
      </c>
      <c r="J217" s="684">
        <v>2.2000000000000002</v>
      </c>
      <c r="K217" s="679">
        <v>2.1</v>
      </c>
      <c r="L217" s="688">
        <v>2.1</v>
      </c>
      <c r="M217" s="686">
        <v>2</v>
      </c>
      <c r="N217" s="706">
        <v>1.5</v>
      </c>
      <c r="O217" s="687">
        <v>1.6691698691698689</v>
      </c>
    </row>
    <row r="218" spans="1:15">
      <c r="A218" s="690" t="s">
        <v>474</v>
      </c>
      <c r="B218" s="691" t="s">
        <v>475</v>
      </c>
      <c r="C218" s="683" t="s">
        <v>1243</v>
      </c>
      <c r="D218" s="678">
        <v>1.9</v>
      </c>
      <c r="E218" s="678">
        <v>1.8</v>
      </c>
      <c r="F218" s="679">
        <v>1.9</v>
      </c>
      <c r="G218" s="679">
        <v>1.8</v>
      </c>
      <c r="H218" s="684">
        <v>2.1</v>
      </c>
      <c r="I218" s="684">
        <v>2.2000000000000002</v>
      </c>
      <c r="J218" s="684">
        <v>2</v>
      </c>
      <c r="K218" s="679">
        <v>2</v>
      </c>
      <c r="L218" s="688">
        <v>2</v>
      </c>
      <c r="M218" s="686">
        <v>1.8</v>
      </c>
      <c r="N218" s="706">
        <v>1.5</v>
      </c>
      <c r="O218" s="687">
        <v>1.6275058275058276</v>
      </c>
    </row>
    <row r="219" spans="1:15">
      <c r="A219" s="690" t="s">
        <v>476</v>
      </c>
      <c r="B219" s="691" t="s">
        <v>477</v>
      </c>
      <c r="C219" s="683" t="s">
        <v>1244</v>
      </c>
      <c r="D219" s="678">
        <v>1.8</v>
      </c>
      <c r="E219" s="678">
        <v>1.7</v>
      </c>
      <c r="F219" s="678">
        <v>1.8</v>
      </c>
      <c r="G219" s="679">
        <v>1.7</v>
      </c>
      <c r="H219" s="684">
        <v>1.8</v>
      </c>
      <c r="I219" s="684">
        <v>1.9</v>
      </c>
      <c r="J219" s="684">
        <v>1.9</v>
      </c>
      <c r="K219" s="679">
        <v>2</v>
      </c>
      <c r="L219" s="688">
        <v>1.9</v>
      </c>
      <c r="M219" s="686">
        <v>1.7</v>
      </c>
      <c r="N219" s="706">
        <v>1.4</v>
      </c>
      <c r="O219" s="687">
        <v>1.5939393939393938</v>
      </c>
    </row>
    <row r="220" spans="1:15" ht="15" thickBot="1">
      <c r="A220" s="692"/>
      <c r="B220" s="693"/>
      <c r="C220" s="1309"/>
      <c r="D220" s="695"/>
      <c r="E220" s="696"/>
      <c r="F220" s="696"/>
      <c r="G220" s="696"/>
      <c r="H220" s="696"/>
      <c r="I220" s="696"/>
      <c r="J220" s="696"/>
      <c r="K220" s="695"/>
      <c r="L220" s="695"/>
      <c r="M220" s="696"/>
      <c r="N220" s="696"/>
    </row>
    <row r="221" spans="1:15">
      <c r="A221" s="706"/>
      <c r="B221" s="789"/>
      <c r="C221" s="1310"/>
      <c r="D221" s="679"/>
      <c r="E221" s="706"/>
      <c r="F221" s="706"/>
      <c r="G221" s="706"/>
      <c r="H221" s="706"/>
      <c r="I221" s="706"/>
      <c r="J221" s="706"/>
      <c r="K221" s="706"/>
      <c r="L221" s="706"/>
      <c r="M221" s="706"/>
      <c r="N221" s="706"/>
    </row>
  </sheetData>
  <mergeCells count="6">
    <mergeCell ref="A1:A2"/>
    <mergeCell ref="A11:A12"/>
    <mergeCell ref="B11:B12"/>
    <mergeCell ref="B1:B2"/>
    <mergeCell ref="C1:C2"/>
    <mergeCell ref="C11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Cover page</vt:lpstr>
      <vt:lpstr>Contents</vt:lpstr>
      <vt:lpstr>1a</vt:lpstr>
      <vt:lpstr>1b</vt:lpstr>
      <vt:lpstr>2a</vt:lpstr>
      <vt:lpstr>2b</vt:lpstr>
      <vt:lpstr>2c</vt:lpstr>
      <vt:lpstr>2d</vt:lpstr>
      <vt:lpstr>2e</vt:lpstr>
      <vt:lpstr>2f</vt:lpstr>
      <vt:lpstr>2g</vt:lpstr>
      <vt:lpstr>2h</vt:lpstr>
      <vt:lpstr>2i</vt:lpstr>
      <vt:lpstr>2j</vt:lpstr>
      <vt:lpstr>2k</vt:lpstr>
      <vt:lpstr>2l</vt:lpstr>
      <vt:lpstr>3a</vt:lpstr>
      <vt:lpstr>3b</vt:lpstr>
      <vt:lpstr>3c</vt:lpstr>
      <vt:lpstr>3d</vt:lpstr>
      <vt:lpstr>3e</vt:lpstr>
      <vt:lpstr>3f</vt:lpstr>
      <vt:lpstr>3g</vt:lpstr>
      <vt:lpstr>3h</vt:lpstr>
      <vt:lpstr>3i</vt:lpstr>
      <vt:lpstr>3j</vt:lpstr>
      <vt:lpstr>3j (2023)</vt:lpstr>
      <vt:lpstr>3k</vt:lpstr>
      <vt:lpstr>3l</vt:lpstr>
      <vt:lpstr>3m</vt:lpstr>
      <vt:lpstr>3n</vt:lpstr>
      <vt:lpstr>4a</vt:lpstr>
      <vt:lpstr>4b</vt:lpstr>
      <vt:lpstr>4c</vt:lpstr>
      <vt:lpstr>4d</vt:lpstr>
      <vt:lpstr>4e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Ekaterina Perfilyeva</dc:creator>
  <cp:keywords/>
  <dc:description/>
  <cp:lastModifiedBy> </cp:lastModifiedBy>
  <cp:revision/>
  <dcterms:created xsi:type="dcterms:W3CDTF">2023-10-13T07:30:58Z</dcterms:created>
  <dcterms:modified xsi:type="dcterms:W3CDTF">2024-12-18T08:45:18Z</dcterms:modified>
  <cp:category/>
  <cp:contentStatus/>
</cp:coreProperties>
</file>